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6.xml" ContentType="application/vnd.openxmlformats-officedocument.drawing+xml"/>
  <Override PartName="/xl/ctrlProps/ctrlProp1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AIVEL\Programmi classifiche\"/>
    </mc:Choice>
  </mc:AlternateContent>
  <bookViews>
    <workbookView xWindow="12168" yWindow="36" windowWidth="10608" windowHeight="9864" tabRatio="748"/>
  </bookViews>
  <sheets>
    <sheet name="iscrizione" sheetId="2" r:id="rId1"/>
    <sheet name="Prova 1" sheetId="1" r:id="rId2"/>
    <sheet name="Prova 2" sheetId="7" r:id="rId3"/>
    <sheet name="Prova 3" sheetId="8" r:id="rId4"/>
    <sheet name="Prova 4" sheetId="9" r:id="rId5"/>
    <sheet name="Classifica finale" sheetId="6" r:id="rId6"/>
  </sheets>
  <definedNames>
    <definedName name="area_classifica" localSheetId="5">'Classifica finale'!$B$4:$M$110</definedName>
    <definedName name="area_classifica" localSheetId="2">'Prova 2'!$B$3:$L$109</definedName>
    <definedName name="area_classifica" localSheetId="3">'Prova 3'!$B$3:$L$109</definedName>
    <definedName name="area_classifica" localSheetId="4">'Prova 4'!$B$3:$L$109</definedName>
    <definedName name="_xlnm.Print_Area" localSheetId="0">iscrizione!$B$1:$G$51</definedName>
    <definedName name="_xlnm.Print_Area" localSheetId="1">'Prova 1'!$B$1:$M$51,'Prova 1'!$O$1:$X$51</definedName>
    <definedName name="_xlnm.Print_Area" localSheetId="2">'Prova 2'!$B$1:$M$51,'Prova 2'!$O$1:$X$51</definedName>
    <definedName name="_xlnm.Print_Area" localSheetId="3">'Prova 3'!$B$1:$M$51,'Prova 3'!$O$1:$X$51</definedName>
    <definedName name="_xlnm.Print_Area" localSheetId="4">'Prova 4'!$B$1:$M$51,'Prova 4'!$O$1:$X$51</definedName>
    <definedName name="stazzate">iscrizione!$N$5:$Q$252</definedName>
  </definedNames>
  <calcPr calcId="152511"/>
</workbook>
</file>

<file path=xl/calcChain.xml><?xml version="1.0" encoding="utf-8"?>
<calcChain xmlns="http://schemas.openxmlformats.org/spreadsheetml/2006/main">
  <c r="D8" i="2" l="1"/>
  <c r="M2" i="6"/>
  <c r="B1" i="9"/>
  <c r="O1" i="9"/>
  <c r="M2" i="9"/>
  <c r="Z4" i="9"/>
  <c r="Z5" i="9"/>
  <c r="Z6" i="9"/>
  <c r="Z7" i="9"/>
  <c r="Z8" i="9"/>
  <c r="Z9" i="9"/>
  <c r="Z10" i="9"/>
  <c r="Z11" i="9"/>
  <c r="Z12" i="9"/>
  <c r="Z13" i="9"/>
  <c r="Z14" i="9"/>
  <c r="T21" i="9"/>
  <c r="T22" i="9"/>
  <c r="T23" i="9"/>
  <c r="B1" i="8"/>
  <c r="O1" i="8"/>
  <c r="M2" i="8"/>
  <c r="Z4" i="8"/>
  <c r="Z5" i="8"/>
  <c r="Z6" i="8"/>
  <c r="Z7" i="8"/>
  <c r="Z8" i="8"/>
  <c r="Z9" i="8"/>
  <c r="Z10" i="8"/>
  <c r="Z11" i="8"/>
  <c r="Z12" i="8"/>
  <c r="Z13" i="8"/>
  <c r="Z14" i="8"/>
  <c r="T21" i="8"/>
  <c r="T22" i="8"/>
  <c r="T23" i="8"/>
  <c r="B1" i="7"/>
  <c r="O1" i="7"/>
  <c r="M2" i="7"/>
  <c r="Z4" i="7"/>
  <c r="Z5" i="7"/>
  <c r="Z6" i="7"/>
  <c r="Z7" i="7"/>
  <c r="Z8" i="7"/>
  <c r="Z9" i="7"/>
  <c r="Z10" i="7"/>
  <c r="Z11" i="7"/>
  <c r="Z12" i="7"/>
  <c r="Z13" i="7"/>
  <c r="Z14" i="7"/>
  <c r="T21" i="7"/>
  <c r="T22" i="7"/>
  <c r="T23" i="7"/>
  <c r="AG5" i="6"/>
  <c r="AN5" i="6"/>
  <c r="T21" i="1"/>
  <c r="T22" i="1"/>
  <c r="T23" i="1"/>
  <c r="M2" i="1"/>
  <c r="B1" i="6"/>
  <c r="O1" i="6"/>
  <c r="AC1" i="6"/>
  <c r="F5" i="6"/>
  <c r="M5" i="6" s="1"/>
  <c r="G5" i="6"/>
  <c r="H5" i="6"/>
  <c r="I5" i="6"/>
  <c r="J5" i="6"/>
  <c r="K5" i="6"/>
  <c r="L5" i="6"/>
  <c r="T5" i="6"/>
  <c r="AB5" i="6" s="1"/>
  <c r="U5" i="6"/>
  <c r="V5" i="6"/>
  <c r="W5" i="6"/>
  <c r="X5" i="6"/>
  <c r="Y5" i="6"/>
  <c r="Z5" i="6"/>
  <c r="AH5" i="6"/>
  <c r="AI5" i="6" s="1"/>
  <c r="AJ5" i="6"/>
  <c r="AK5" i="6" s="1"/>
  <c r="AL5" i="6"/>
  <c r="AM5" i="6" s="1"/>
  <c r="AO5" i="6"/>
  <c r="G3" i="2"/>
  <c r="D3" i="6"/>
  <c r="Z5" i="1"/>
  <c r="AQ5" i="6"/>
  <c r="Z6" i="1"/>
  <c r="AQ6" i="6"/>
  <c r="Z7" i="1"/>
  <c r="AQ7" i="6"/>
  <c r="Z8" i="1"/>
  <c r="AQ8" i="6"/>
  <c r="Z9" i="1"/>
  <c r="AQ9" i="6"/>
  <c r="Z10" i="1"/>
  <c r="AQ10" i="6"/>
  <c r="Z11" i="1"/>
  <c r="AQ11" i="6"/>
  <c r="Z12" i="1"/>
  <c r="AQ12" i="6"/>
  <c r="Z13" i="1"/>
  <c r="AQ13" i="6"/>
  <c r="Z14" i="1"/>
  <c r="AQ14" i="6"/>
  <c r="C5" i="2"/>
  <c r="D5" i="2"/>
  <c r="K8" i="2"/>
  <c r="E5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7" i="2"/>
  <c r="D6" i="2"/>
  <c r="J8" i="2" s="1"/>
  <c r="F5" i="2"/>
  <c r="G5" i="2"/>
  <c r="C6" i="2"/>
  <c r="E6" i="2"/>
  <c r="F6" i="2"/>
  <c r="G6" i="2"/>
  <c r="C7" i="2"/>
  <c r="K9" i="2"/>
  <c r="E7" i="2"/>
  <c r="F7" i="2"/>
  <c r="G7" i="2"/>
  <c r="K7" i="2"/>
  <c r="L7" i="2"/>
  <c r="C8" i="2"/>
  <c r="E8" i="2"/>
  <c r="F8" i="2"/>
  <c r="G8" i="2"/>
  <c r="C9" i="2"/>
  <c r="K12" i="2"/>
  <c r="E9" i="2"/>
  <c r="F9" i="2"/>
  <c r="G9" i="2"/>
  <c r="C10" i="2"/>
  <c r="E10" i="2"/>
  <c r="F10" i="2"/>
  <c r="G10" i="2"/>
  <c r="K10" i="2"/>
  <c r="C11" i="2"/>
  <c r="E11" i="2"/>
  <c r="F11" i="2"/>
  <c r="G11" i="2"/>
  <c r="K11" i="2"/>
  <c r="C12" i="2"/>
  <c r="E12" i="2"/>
  <c r="F12" i="2"/>
  <c r="G12" i="2"/>
  <c r="C13" i="2"/>
  <c r="E13" i="2"/>
  <c r="F13" i="2"/>
  <c r="G13" i="2"/>
  <c r="C14" i="2"/>
  <c r="E14" i="2"/>
  <c r="F14" i="2"/>
  <c r="G14" i="2"/>
  <c r="C15" i="2"/>
  <c r="E15" i="2"/>
  <c r="F15" i="2"/>
  <c r="G15" i="2"/>
  <c r="C16" i="2"/>
  <c r="E16" i="2"/>
  <c r="F16" i="2"/>
  <c r="G16" i="2"/>
  <c r="C17" i="2"/>
  <c r="E17" i="2"/>
  <c r="F17" i="2"/>
  <c r="G17" i="2"/>
  <c r="C18" i="2"/>
  <c r="E18" i="2"/>
  <c r="F18" i="2"/>
  <c r="G18" i="2"/>
  <c r="C19" i="2"/>
  <c r="E19" i="2"/>
  <c r="F19" i="2"/>
  <c r="G19" i="2"/>
  <c r="C20" i="2"/>
  <c r="E20" i="2"/>
  <c r="F20" i="2"/>
  <c r="G20" i="2"/>
  <c r="C21" i="2"/>
  <c r="E21" i="2"/>
  <c r="F21" i="2"/>
  <c r="G21" i="2"/>
  <c r="C22" i="2"/>
  <c r="E22" i="2"/>
  <c r="F22" i="2"/>
  <c r="G22" i="2"/>
  <c r="C23" i="2"/>
  <c r="E23" i="2"/>
  <c r="F23" i="2"/>
  <c r="G23" i="2"/>
  <c r="C24" i="2"/>
  <c r="E24" i="2"/>
  <c r="F24" i="2"/>
  <c r="G24" i="2"/>
  <c r="C25" i="2"/>
  <c r="E25" i="2"/>
  <c r="F25" i="2"/>
  <c r="G25" i="2"/>
  <c r="C26" i="2"/>
  <c r="E26" i="2"/>
  <c r="F26" i="2"/>
  <c r="G26" i="2"/>
  <c r="C27" i="2"/>
  <c r="E27" i="2"/>
  <c r="F27" i="2"/>
  <c r="G27" i="2"/>
  <c r="C28" i="2"/>
  <c r="E28" i="2"/>
  <c r="F28" i="2"/>
  <c r="G28" i="2"/>
  <c r="C29" i="2"/>
  <c r="E29" i="2"/>
  <c r="F29" i="2"/>
  <c r="G29" i="2"/>
  <c r="C30" i="2"/>
  <c r="E30" i="2"/>
  <c r="F30" i="2"/>
  <c r="G30" i="2"/>
  <c r="C31" i="2"/>
  <c r="E31" i="2"/>
  <c r="F31" i="2"/>
  <c r="G31" i="2"/>
  <c r="C32" i="2"/>
  <c r="E32" i="2"/>
  <c r="F32" i="2"/>
  <c r="G32" i="2"/>
  <c r="C33" i="2"/>
  <c r="E33" i="2"/>
  <c r="F33" i="2"/>
  <c r="G33" i="2"/>
  <c r="C34" i="2"/>
  <c r="E34" i="2"/>
  <c r="F34" i="2"/>
  <c r="G34" i="2"/>
  <c r="C35" i="2"/>
  <c r="E35" i="2"/>
  <c r="F35" i="2"/>
  <c r="G35" i="2"/>
  <c r="C36" i="2"/>
  <c r="E36" i="2"/>
  <c r="F36" i="2"/>
  <c r="G36" i="2"/>
  <c r="C37" i="2"/>
  <c r="E37" i="2"/>
  <c r="F37" i="2"/>
  <c r="G37" i="2"/>
  <c r="C38" i="2"/>
  <c r="E38" i="2"/>
  <c r="F38" i="2"/>
  <c r="G38" i="2"/>
  <c r="C39" i="2"/>
  <c r="E39" i="2"/>
  <c r="F39" i="2"/>
  <c r="G39" i="2"/>
  <c r="C40" i="2"/>
  <c r="E40" i="2"/>
  <c r="F40" i="2"/>
  <c r="G40" i="2"/>
  <c r="C41" i="2"/>
  <c r="E41" i="2"/>
  <c r="F41" i="2"/>
  <c r="G41" i="2"/>
  <c r="C42" i="2"/>
  <c r="E42" i="2"/>
  <c r="F42" i="2"/>
  <c r="G42" i="2"/>
  <c r="C43" i="2"/>
  <c r="E43" i="2"/>
  <c r="F43" i="2"/>
  <c r="G43" i="2"/>
  <c r="C44" i="2"/>
  <c r="E44" i="2"/>
  <c r="F44" i="2"/>
  <c r="G44" i="2"/>
  <c r="C45" i="2"/>
  <c r="E45" i="2"/>
  <c r="F45" i="2"/>
  <c r="G45" i="2"/>
  <c r="C46" i="2"/>
  <c r="E46" i="2"/>
  <c r="F46" i="2"/>
  <c r="G46" i="2"/>
  <c r="C47" i="2"/>
  <c r="E47" i="2"/>
  <c r="F47" i="2"/>
  <c r="G47" i="2"/>
  <c r="C48" i="2"/>
  <c r="E48" i="2"/>
  <c r="F48" i="2"/>
  <c r="G48" i="2"/>
  <c r="C49" i="2"/>
  <c r="E49" i="2"/>
  <c r="F49" i="2"/>
  <c r="G49" i="2"/>
  <c r="C50" i="2"/>
  <c r="E50" i="2"/>
  <c r="F50" i="2"/>
  <c r="G50" i="2"/>
  <c r="C51" i="2"/>
  <c r="E51" i="2"/>
  <c r="F51" i="2"/>
  <c r="G51" i="2"/>
  <c r="C52" i="2"/>
  <c r="E52" i="2"/>
  <c r="F52" i="2"/>
  <c r="G52" i="2"/>
  <c r="C53" i="2"/>
  <c r="E53" i="2"/>
  <c r="F53" i="2"/>
  <c r="G53" i="2"/>
  <c r="C54" i="2"/>
  <c r="E54" i="2"/>
  <c r="F54" i="2"/>
  <c r="G54" i="2"/>
  <c r="C55" i="2"/>
  <c r="E55" i="2"/>
  <c r="F55" i="2"/>
  <c r="G55" i="2"/>
  <c r="C56" i="2"/>
  <c r="E56" i="2"/>
  <c r="F56" i="2"/>
  <c r="G56" i="2"/>
  <c r="C57" i="2"/>
  <c r="E57" i="2"/>
  <c r="F57" i="2"/>
  <c r="G57" i="2"/>
  <c r="C58" i="2"/>
  <c r="E58" i="2"/>
  <c r="F58" i="2"/>
  <c r="G58" i="2"/>
  <c r="C59" i="2"/>
  <c r="E59" i="2"/>
  <c r="F59" i="2"/>
  <c r="G59" i="2"/>
  <c r="C60" i="2"/>
  <c r="E60" i="2"/>
  <c r="F60" i="2"/>
  <c r="G60" i="2"/>
  <c r="C61" i="2"/>
  <c r="E61" i="2"/>
  <c r="F61" i="2"/>
  <c r="G61" i="2"/>
  <c r="C62" i="2"/>
  <c r="E62" i="2"/>
  <c r="F62" i="2"/>
  <c r="G62" i="2"/>
  <c r="C63" i="2"/>
  <c r="E63" i="2"/>
  <c r="F63" i="2"/>
  <c r="G63" i="2"/>
  <c r="C64" i="2"/>
  <c r="E64" i="2"/>
  <c r="F64" i="2"/>
  <c r="G64" i="2"/>
  <c r="C65" i="2"/>
  <c r="E65" i="2"/>
  <c r="F65" i="2"/>
  <c r="G65" i="2"/>
  <c r="C66" i="2"/>
  <c r="E66" i="2"/>
  <c r="F66" i="2"/>
  <c r="G66" i="2"/>
  <c r="C67" i="2"/>
  <c r="E67" i="2"/>
  <c r="F67" i="2"/>
  <c r="G67" i="2"/>
  <c r="C68" i="2"/>
  <c r="E68" i="2"/>
  <c r="F68" i="2"/>
  <c r="G68" i="2"/>
  <c r="C69" i="2"/>
  <c r="E69" i="2"/>
  <c r="F69" i="2"/>
  <c r="G69" i="2"/>
  <c r="C70" i="2"/>
  <c r="E70" i="2"/>
  <c r="F70" i="2"/>
  <c r="G70" i="2"/>
  <c r="C71" i="2"/>
  <c r="E71" i="2"/>
  <c r="F71" i="2"/>
  <c r="G71" i="2"/>
  <c r="C72" i="2"/>
  <c r="E72" i="2"/>
  <c r="F72" i="2"/>
  <c r="G72" i="2"/>
  <c r="C73" i="2"/>
  <c r="E73" i="2"/>
  <c r="F73" i="2"/>
  <c r="G73" i="2"/>
  <c r="C74" i="2"/>
  <c r="E74" i="2"/>
  <c r="F74" i="2"/>
  <c r="G74" i="2"/>
  <c r="C75" i="2"/>
  <c r="E75" i="2"/>
  <c r="F75" i="2"/>
  <c r="G75" i="2"/>
  <c r="C76" i="2"/>
  <c r="E76" i="2"/>
  <c r="F76" i="2"/>
  <c r="G76" i="2"/>
  <c r="C77" i="2"/>
  <c r="E77" i="2"/>
  <c r="F77" i="2"/>
  <c r="G77" i="2"/>
  <c r="C78" i="2"/>
  <c r="E78" i="2"/>
  <c r="F78" i="2"/>
  <c r="G78" i="2"/>
  <c r="C79" i="2"/>
  <c r="E79" i="2"/>
  <c r="F79" i="2"/>
  <c r="G79" i="2"/>
  <c r="C80" i="2"/>
  <c r="E80" i="2"/>
  <c r="F80" i="2"/>
  <c r="G80" i="2"/>
  <c r="C81" i="2"/>
  <c r="E81" i="2"/>
  <c r="F81" i="2"/>
  <c r="G81" i="2"/>
  <c r="C82" i="2"/>
  <c r="E82" i="2"/>
  <c r="F82" i="2"/>
  <c r="G82" i="2"/>
  <c r="C83" i="2"/>
  <c r="E83" i="2"/>
  <c r="F83" i="2"/>
  <c r="G83" i="2"/>
  <c r="C84" i="2"/>
  <c r="E84" i="2"/>
  <c r="F84" i="2"/>
  <c r="G84" i="2"/>
  <c r="C85" i="2"/>
  <c r="E85" i="2"/>
  <c r="F85" i="2"/>
  <c r="G85" i="2"/>
  <c r="C86" i="2"/>
  <c r="E86" i="2"/>
  <c r="F86" i="2"/>
  <c r="G86" i="2"/>
  <c r="C87" i="2"/>
  <c r="E87" i="2"/>
  <c r="F87" i="2"/>
  <c r="G87" i="2"/>
  <c r="C88" i="2"/>
  <c r="E88" i="2"/>
  <c r="F88" i="2"/>
  <c r="G88" i="2"/>
  <c r="C89" i="2"/>
  <c r="E89" i="2"/>
  <c r="F89" i="2"/>
  <c r="G89" i="2"/>
  <c r="C90" i="2"/>
  <c r="E90" i="2"/>
  <c r="F90" i="2"/>
  <c r="G90" i="2"/>
  <c r="C91" i="2"/>
  <c r="E91" i="2"/>
  <c r="F91" i="2"/>
  <c r="G91" i="2"/>
  <c r="C92" i="2"/>
  <c r="E92" i="2"/>
  <c r="F92" i="2"/>
  <c r="G92" i="2"/>
  <c r="C93" i="2"/>
  <c r="E93" i="2"/>
  <c r="F93" i="2"/>
  <c r="G93" i="2"/>
  <c r="C94" i="2"/>
  <c r="E94" i="2"/>
  <c r="F94" i="2"/>
  <c r="G94" i="2"/>
  <c r="C95" i="2"/>
  <c r="E95" i="2"/>
  <c r="F95" i="2"/>
  <c r="G95" i="2"/>
  <c r="C96" i="2"/>
  <c r="E96" i="2"/>
  <c r="F96" i="2"/>
  <c r="G96" i="2"/>
  <c r="C97" i="2"/>
  <c r="E97" i="2"/>
  <c r="F97" i="2"/>
  <c r="G97" i="2"/>
  <c r="C98" i="2"/>
  <c r="E98" i="2"/>
  <c r="F98" i="2"/>
  <c r="G98" i="2"/>
  <c r="C99" i="2"/>
  <c r="E99" i="2"/>
  <c r="F99" i="2"/>
  <c r="G99" i="2"/>
  <c r="C100" i="2"/>
  <c r="E100" i="2"/>
  <c r="F100" i="2"/>
  <c r="G100" i="2"/>
  <c r="C101" i="2"/>
  <c r="E101" i="2"/>
  <c r="F101" i="2"/>
  <c r="G101" i="2"/>
  <c r="C102" i="2"/>
  <c r="E102" i="2"/>
  <c r="F102" i="2"/>
  <c r="G102" i="2"/>
  <c r="C103" i="2"/>
  <c r="E103" i="2"/>
  <c r="F103" i="2"/>
  <c r="G103" i="2"/>
  <c r="C104" i="2"/>
  <c r="E104" i="2"/>
  <c r="F104" i="2"/>
  <c r="G104" i="2"/>
  <c r="C105" i="2"/>
  <c r="E105" i="2"/>
  <c r="F105" i="2"/>
  <c r="G105" i="2"/>
  <c r="C106" i="2"/>
  <c r="E106" i="2"/>
  <c r="F106" i="2"/>
  <c r="G106" i="2"/>
  <c r="C107" i="2"/>
  <c r="E107" i="2"/>
  <c r="F107" i="2"/>
  <c r="G107" i="2"/>
  <c r="C108" i="2"/>
  <c r="E108" i="2"/>
  <c r="F108" i="2"/>
  <c r="G108" i="2"/>
  <c r="C109" i="2"/>
  <c r="E109" i="2"/>
  <c r="F109" i="2"/>
  <c r="G109" i="2"/>
  <c r="C110" i="2"/>
  <c r="E110" i="2"/>
  <c r="F110" i="2"/>
  <c r="G110" i="2"/>
  <c r="B1" i="1"/>
  <c r="O1" i="1"/>
  <c r="Z4" i="1"/>
  <c r="J7" i="2" l="1"/>
  <c r="J12" i="2"/>
  <c r="J10" i="2"/>
  <c r="L8" i="2"/>
  <c r="AA5" i="6"/>
  <c r="J11" i="2"/>
  <c r="J9" i="2"/>
  <c r="N5" i="6"/>
  <c r="L10" i="2" l="1"/>
  <c r="L9" i="2"/>
  <c r="L12" i="2" s="1"/>
  <c r="L11" i="2" l="1"/>
</calcChain>
</file>

<file path=xl/sharedStrings.xml><?xml version="1.0" encoding="utf-8"?>
<sst xmlns="http://schemas.openxmlformats.org/spreadsheetml/2006/main" count="2602" uniqueCount="338">
  <si>
    <t>Classe</t>
  </si>
  <si>
    <t>Imbarcazione</t>
  </si>
  <si>
    <t>ore</t>
  </si>
  <si>
    <t>min.</t>
  </si>
  <si>
    <t>sec.</t>
  </si>
  <si>
    <t>velieri</t>
  </si>
  <si>
    <t>Aquilone</t>
  </si>
  <si>
    <t>Lybra</t>
  </si>
  <si>
    <t>Miriella</t>
  </si>
  <si>
    <t>Terranoa 2000</t>
  </si>
  <si>
    <t>A</t>
  </si>
  <si>
    <t>Antioco il Moro</t>
  </si>
  <si>
    <t>Antioco il Moro 3</t>
  </si>
  <si>
    <t>Carlinc</t>
  </si>
  <si>
    <t>Cormorano</t>
  </si>
  <si>
    <t>Eos</t>
  </si>
  <si>
    <t>La Punta</t>
  </si>
  <si>
    <t>Llocca II</t>
  </si>
  <si>
    <t>Luigi Padre</t>
  </si>
  <si>
    <t>Maddalenetta</t>
  </si>
  <si>
    <t>Mamma Rosa</t>
  </si>
  <si>
    <t>Maria C</t>
  </si>
  <si>
    <t>Mastro Gino</t>
  </si>
  <si>
    <t>Mastro Mario</t>
  </si>
  <si>
    <t>Mastro Nunzio</t>
  </si>
  <si>
    <t>Nakuda</t>
  </si>
  <si>
    <t>Principessa</t>
  </si>
  <si>
    <t>Puerto Escusi</t>
  </si>
  <si>
    <t>Quinto da Masche</t>
  </si>
  <si>
    <t>Rosa</t>
  </si>
  <si>
    <t>Simona</t>
  </si>
  <si>
    <t>Vermentino</t>
  </si>
  <si>
    <t>@ina</t>
  </si>
  <si>
    <t>B</t>
  </si>
  <si>
    <t>Barbara</t>
  </si>
  <si>
    <t>Barcelloneta</t>
  </si>
  <si>
    <t>Calasettana</t>
  </si>
  <si>
    <t>Claudia</t>
  </si>
  <si>
    <t>Elena</t>
  </si>
  <si>
    <t>Gloria</t>
  </si>
  <si>
    <t>Liberata</t>
  </si>
  <si>
    <t>Luisella</t>
  </si>
  <si>
    <t>Madonna di Pompei</t>
  </si>
  <si>
    <t>Marianna</t>
  </si>
  <si>
    <t>Otha</t>
  </si>
  <si>
    <t>Paolina 1957</t>
  </si>
  <si>
    <t>Aixia</t>
  </si>
  <si>
    <t>C</t>
  </si>
  <si>
    <t>Altair</t>
  </si>
  <si>
    <t>Auriga</t>
  </si>
  <si>
    <t>Aurora</t>
  </si>
  <si>
    <t>Carolina</t>
  </si>
  <si>
    <t>Delfina</t>
  </si>
  <si>
    <t>Delfino</t>
  </si>
  <si>
    <t>Isola Rossa</t>
  </si>
  <si>
    <t>Lavinia Mia</t>
  </si>
  <si>
    <t>Marcella</t>
  </si>
  <si>
    <t>Markir</t>
  </si>
  <si>
    <t>N.S.V. di Valverde II</t>
  </si>
  <si>
    <t>Caterina</t>
  </si>
  <si>
    <t>D</t>
  </si>
  <si>
    <t>Gabbiano</t>
  </si>
  <si>
    <t>Maria Peppa</t>
  </si>
  <si>
    <t>E</t>
  </si>
  <si>
    <t>Maria Grazia</t>
  </si>
  <si>
    <t>Aguglia</t>
  </si>
  <si>
    <t>Annina 1920</t>
  </si>
  <si>
    <t>Antonietta 1931</t>
  </si>
  <si>
    <t>Asinara Libera</t>
  </si>
  <si>
    <t>Barrosa</t>
  </si>
  <si>
    <t>Camilla</t>
  </si>
  <si>
    <t>Caterina Madre</t>
  </si>
  <si>
    <t>Eleonora</t>
  </si>
  <si>
    <t>Futura</t>
  </si>
  <si>
    <t>Gazza Ladra</t>
  </si>
  <si>
    <t>Giovanna d'Arco</t>
  </si>
  <si>
    <t>Grazia</t>
  </si>
  <si>
    <t>Ishtar</t>
  </si>
  <si>
    <t>Isidoro</t>
  </si>
  <si>
    <t>Liberdade</t>
  </si>
  <si>
    <t>Papà Vich</t>
  </si>
  <si>
    <t>Popi</t>
  </si>
  <si>
    <t>San Marco</t>
  </si>
  <si>
    <t>San Vincenzo</t>
  </si>
  <si>
    <t>Santa Elisabetta</t>
  </si>
  <si>
    <t>Shardana</t>
  </si>
  <si>
    <t>Stella del Mare</t>
  </si>
  <si>
    <t>Andrea Padre</t>
  </si>
  <si>
    <t>Martilla</t>
  </si>
  <si>
    <t>Speranza</t>
  </si>
  <si>
    <t>Terri</t>
  </si>
  <si>
    <t>Antonella</t>
  </si>
  <si>
    <t>Bengio</t>
  </si>
  <si>
    <t>Chiaramarì</t>
  </si>
  <si>
    <t>Dafne</t>
  </si>
  <si>
    <t>Giuseppina</t>
  </si>
  <si>
    <t>Il  Terzo Leone</t>
  </si>
  <si>
    <t>Leone di Gallura</t>
  </si>
  <si>
    <t>Maria Elena</t>
  </si>
  <si>
    <t>Maschjarana</t>
  </si>
  <si>
    <t>Nambuk</t>
  </si>
  <si>
    <t>Rafael</t>
  </si>
  <si>
    <t>Santa Maria Goretti</t>
  </si>
  <si>
    <t>Suleika</t>
  </si>
  <si>
    <t>Teresa</t>
  </si>
  <si>
    <t>U Petrin</t>
  </si>
  <si>
    <t>Nonna Irene</t>
  </si>
  <si>
    <t>Ariel</t>
  </si>
  <si>
    <t>Barrosa II</t>
  </si>
  <si>
    <t>Capo Amato</t>
  </si>
  <si>
    <t>Giulia</t>
  </si>
  <si>
    <t>Intrepido II</t>
  </si>
  <si>
    <t>Macchiavelli</t>
  </si>
  <si>
    <t>Nuvola</t>
  </si>
  <si>
    <t>Redenta la Rossa</t>
  </si>
  <si>
    <t>Valeria</t>
  </si>
  <si>
    <t>Victrix</t>
  </si>
  <si>
    <t>A Commedia Cellasca</t>
  </si>
  <si>
    <t>Nina</t>
  </si>
  <si>
    <t>Nonno Peppe Corsaro</t>
  </si>
  <si>
    <t>Nunziata</t>
  </si>
  <si>
    <t>Santa Rosa</t>
  </si>
  <si>
    <t>Alghero</t>
  </si>
  <si>
    <t>Arzalè</t>
  </si>
  <si>
    <t>Ciommo</t>
  </si>
  <si>
    <t>Cirruì</t>
  </si>
  <si>
    <t>Geo</t>
  </si>
  <si>
    <t>Gloria Margherita</t>
  </si>
  <si>
    <t>Lina</t>
  </si>
  <si>
    <t>Mascalzona</t>
  </si>
  <si>
    <t>Paolo Peppe</t>
  </si>
  <si>
    <t>Polifemo</t>
  </si>
  <si>
    <t>Zi Dume'</t>
  </si>
  <si>
    <t>Petussa</t>
  </si>
  <si>
    <t>Beigua</t>
  </si>
  <si>
    <t xml:space="preserve"> </t>
  </si>
  <si>
    <t>Nonno Spuincia</t>
  </si>
  <si>
    <t xml:space="preserve">Classe </t>
  </si>
  <si>
    <t>Nr. Velico</t>
  </si>
  <si>
    <t>Alice</t>
  </si>
  <si>
    <t>Bebè</t>
  </si>
  <si>
    <t>Gruviera</t>
  </si>
  <si>
    <t>Nuccio P.</t>
  </si>
  <si>
    <t>Sacirn</t>
  </si>
  <si>
    <t>Iscritti per classe</t>
  </si>
  <si>
    <t>N.vel.</t>
  </si>
  <si>
    <t>Istruzioni:</t>
  </si>
  <si>
    <t>TC</t>
  </si>
  <si>
    <t>Pos.</t>
  </si>
  <si>
    <t>1^ PROVA - ORDINE D'ARRIVO</t>
  </si>
  <si>
    <t>totale imbarcazioni</t>
  </si>
  <si>
    <t>4^ PROVA - ORDINE D'ARRIVO</t>
  </si>
  <si>
    <t>3^ PROVA - ORDINE D'ARRIVO</t>
  </si>
  <si>
    <t>2^ PROVA - ORDINE D'ARRIVO</t>
  </si>
  <si>
    <t>Punti</t>
  </si>
  <si>
    <t>1^ prova</t>
  </si>
  <si>
    <t>2^ prova</t>
  </si>
  <si>
    <t>3^ prova</t>
  </si>
  <si>
    <t>4^ prova</t>
  </si>
  <si>
    <t>Totale</t>
  </si>
  <si>
    <t/>
  </si>
  <si>
    <t>Gruppi TC</t>
  </si>
  <si>
    <t>Generale TR</t>
  </si>
  <si>
    <t>2^ Prova</t>
  </si>
  <si>
    <t>3^ Prova</t>
  </si>
  <si>
    <t>4^ Prova</t>
  </si>
  <si>
    <t>Partecipanti  n.</t>
  </si>
  <si>
    <t>Prova n.</t>
  </si>
  <si>
    <t>t. reale</t>
  </si>
  <si>
    <t>t. comp.</t>
  </si>
  <si>
    <t>gozzi</t>
  </si>
  <si>
    <t>lance</t>
  </si>
  <si>
    <t>ELENCO IMBARCAZIONI ISCRITTE</t>
  </si>
  <si>
    <t>Barabò</t>
  </si>
  <si>
    <t>Cardaliò</t>
  </si>
  <si>
    <t>Armanda madre</t>
  </si>
  <si>
    <t>Canapone</t>
  </si>
  <si>
    <t>Castore</t>
  </si>
  <si>
    <t>Daniela</t>
  </si>
  <si>
    <t>Don Giovanni</t>
  </si>
  <si>
    <t>Francesca Bella</t>
  </si>
  <si>
    <t>Itina</t>
  </si>
  <si>
    <t>Mamma Maria</t>
  </si>
  <si>
    <t>Mastù Ciccio</t>
  </si>
  <si>
    <t>San Paolo</t>
  </si>
  <si>
    <t>Vegiumen</t>
  </si>
  <si>
    <t>Villa Asfodeli</t>
  </si>
  <si>
    <t>Zaira</t>
  </si>
  <si>
    <t>Zigoèla</t>
  </si>
  <si>
    <t>Titolo</t>
  </si>
  <si>
    <t>Gr. Titolo</t>
  </si>
  <si>
    <t>Gr. Classe</t>
  </si>
  <si>
    <t>gr. Tit.</t>
  </si>
  <si>
    <t>gr. Cla.</t>
  </si>
  <si>
    <t>Locale</t>
  </si>
  <si>
    <t>Zonale</t>
  </si>
  <si>
    <t>Nazionale</t>
  </si>
  <si>
    <t>Internazionale</t>
  </si>
  <si>
    <t>Titolo:</t>
  </si>
  <si>
    <t>Cl.</t>
  </si>
  <si>
    <t>Gr.</t>
  </si>
  <si>
    <t>CLASSIFICA GRUPPI CLASSE</t>
  </si>
  <si>
    <t>totale  iscritti:</t>
  </si>
  <si>
    <t>totale gruppo 1</t>
  </si>
  <si>
    <t>totale gruppo 2</t>
  </si>
  <si>
    <t>totale gruppo 3</t>
  </si>
  <si>
    <t>totale gruppo 4</t>
  </si>
  <si>
    <t>totale gruppo 5</t>
  </si>
  <si>
    <t>totale gruppo 6</t>
  </si>
  <si>
    <t>totale titolo unico</t>
  </si>
  <si>
    <t>totale titolo velieri</t>
  </si>
  <si>
    <t>totale titolo gozzi</t>
  </si>
  <si>
    <t>totale titolo lance</t>
  </si>
  <si>
    <t>Nome Regata</t>
  </si>
  <si>
    <t>unico</t>
  </si>
  <si>
    <t>gruppo 1</t>
  </si>
  <si>
    <t>gruppo 2</t>
  </si>
  <si>
    <t>gruppo 3</t>
  </si>
  <si>
    <t>gruppo 4</t>
  </si>
  <si>
    <t>gruppo 5</t>
  </si>
  <si>
    <t>gruppo 6</t>
  </si>
  <si>
    <t>1^ PROVA - CLASSIFICA TITOLO</t>
  </si>
  <si>
    <t>2^ PROVA - CLASSIFICA TITOLO</t>
  </si>
  <si>
    <t>3^ PROVA - CLASSIFICA TITOLO</t>
  </si>
  <si>
    <t>4^ PROVA - CLASSIFICA TITOLO</t>
  </si>
  <si>
    <r>
      <t>CLASSIFICA GENERALE PER TITOLO</t>
    </r>
    <r>
      <rPr>
        <b/>
        <sz val="12"/>
        <rFont val="Arial"/>
        <family val="2"/>
      </rPr>
      <t xml:space="preserve">  -  prove valide n.</t>
    </r>
  </si>
  <si>
    <t>CLASSIFICA GENERALE PER GRUPPI CLASSE</t>
  </si>
  <si>
    <t>CLASSIFICA GENERALE IN TEMPO REALE</t>
  </si>
  <si>
    <t>Antioco il Moro 2</t>
  </si>
  <si>
    <t>Bisnonno S.Andrea</t>
  </si>
  <si>
    <t>Marina di Vico</t>
  </si>
  <si>
    <t>Mastro d'ascia Angiulin</t>
  </si>
  <si>
    <t>Punta della Quaglia</t>
  </si>
  <si>
    <t>Vera</t>
  </si>
  <si>
    <t>Vichinga III</t>
  </si>
  <si>
    <t>Prima di tutto, salvare il file con un altro nome.</t>
  </si>
  <si>
    <t>La compilazione è automatica.</t>
  </si>
  <si>
    <t>In caso di errore, aggiornare la</t>
  </si>
  <si>
    <t>lista delle imbarcazioni stazzate</t>
  </si>
  <si>
    <t>l'elenco con l'apposito pulsante.</t>
  </si>
  <si>
    <t>Note:</t>
  </si>
  <si>
    <t>I gruppi classe possono essere</t>
  </si>
  <si>
    <t>modificati, cambiando i valori</t>
  </si>
  <si>
    <t>Se ci sono imbarcazioni che non</t>
  </si>
  <si>
    <t>partecipano al titolo (es. straniere</t>
  </si>
  <si>
    <t>eliminare la voce corrispondente</t>
  </si>
  <si>
    <t xml:space="preserve">nella colonna "Gr.Titolo" (usare </t>
  </si>
  <si>
    <t>il tasto "Canc" o "Del").</t>
  </si>
  <si>
    <t>Dopo le modifiche, riordinare</t>
  </si>
  <si>
    <t>in un campionato nazionale),</t>
  </si>
  <si>
    <t>Titolo TC</t>
  </si>
  <si>
    <t>K</t>
  </si>
  <si>
    <r>
      <t>LISTA IMBARCAZIONI STAZZATE</t>
    </r>
    <r>
      <rPr>
        <sz val="11"/>
        <rFont val="Arial"/>
        <family val="2"/>
      </rPr>
      <t xml:space="preserve"> - eventuali nuove imbarcazioni si possono aggiungere manualmente in fondo alla lista.</t>
    </r>
  </si>
  <si>
    <t>Barracuda</t>
  </si>
  <si>
    <t>Vergine del Rosario</t>
  </si>
  <si>
    <t>San Pietro</t>
  </si>
  <si>
    <t>Santa Maria del Lauro</t>
  </si>
  <si>
    <t>Santa Barbara</t>
  </si>
  <si>
    <t>Santa Elvira</t>
  </si>
  <si>
    <t>A Ciaciona mia</t>
  </si>
  <si>
    <t>San Giovese</t>
  </si>
  <si>
    <t>Laura</t>
  </si>
  <si>
    <t>Nazario Sauro</t>
  </si>
  <si>
    <t>Ruggero II</t>
  </si>
  <si>
    <t>Anna - B</t>
  </si>
  <si>
    <t>Almare</t>
  </si>
  <si>
    <t>Domenico II</t>
  </si>
  <si>
    <t>Marinella II</t>
  </si>
  <si>
    <t>Ninin</t>
  </si>
  <si>
    <t>Lascia Perde</t>
  </si>
  <si>
    <t>Lazzaro</t>
  </si>
  <si>
    <t>Rosio</t>
  </si>
  <si>
    <t>San Giorgio</t>
  </si>
  <si>
    <t>che si trova alle colonne N-Q.</t>
  </si>
  <si>
    <t>1) - Abilitare le macro.</t>
  </si>
  <si>
    <t>2) - Scrivere il nome della regata.</t>
  </si>
  <si>
    <t>3) - Selezionare il tipo di titolo.</t>
  </si>
  <si>
    <t>4) - Inserire i n. velici degli iscritti.</t>
  </si>
  <si>
    <t>5) - cliccare "Ordina elenco iscritti"</t>
  </si>
  <si>
    <r>
      <rPr>
        <sz val="11"/>
        <rFont val="Arial"/>
        <family val="2"/>
      </rPr>
      <t xml:space="preserve">6) - </t>
    </r>
    <r>
      <rPr>
        <b/>
        <i/>
        <sz val="11"/>
        <rFont val="Arial"/>
        <family val="2"/>
      </rPr>
      <t>salvare di nuovo il file</t>
    </r>
  </si>
  <si>
    <t>Chiara</t>
  </si>
  <si>
    <t>Nica</t>
  </si>
  <si>
    <t>Mastro Ignazio</t>
  </si>
  <si>
    <t>Paola</t>
  </si>
  <si>
    <t>Artemis</t>
  </si>
  <si>
    <t>Angè</t>
  </si>
  <si>
    <t>My Lady</t>
  </si>
  <si>
    <t>U Can Neigru</t>
  </si>
  <si>
    <t>Nonno Lorenzo</t>
  </si>
  <si>
    <t>Ninetta</t>
  </si>
  <si>
    <t>Antonia</t>
  </si>
  <si>
    <t>Farama</t>
  </si>
  <si>
    <t>Lady Dany</t>
  </si>
  <si>
    <t>Mastro Ciccio</t>
  </si>
  <si>
    <t>(max 6 gruppi numerati da 1 a 6).</t>
  </si>
  <si>
    <t>nella colonna " F " (Gr.Classe)</t>
  </si>
  <si>
    <t>Tabella non modificabile</t>
  </si>
  <si>
    <t>Ora partenza:</t>
  </si>
  <si>
    <t>pen.</t>
  </si>
  <si>
    <t>Melania</t>
  </si>
  <si>
    <t>Raffaelina</t>
  </si>
  <si>
    <t>Scurpena</t>
  </si>
  <si>
    <t>San Saverio</t>
  </si>
  <si>
    <t>Bonita</t>
  </si>
  <si>
    <t>Salvatore I</t>
  </si>
  <si>
    <t>Sant'Anna</t>
  </si>
  <si>
    <t>Salvatore Padre</t>
  </si>
  <si>
    <t>Maria</t>
  </si>
  <si>
    <t>Anna</t>
  </si>
  <si>
    <t>Antonio I</t>
  </si>
  <si>
    <t>Corsaro</t>
  </si>
  <si>
    <t>Sara</t>
  </si>
  <si>
    <t>Santa Lucia</t>
  </si>
  <si>
    <t>Francesca</t>
  </si>
  <si>
    <t>U Pisci Re</t>
  </si>
  <si>
    <t>Vincenzo</t>
  </si>
  <si>
    <t>N.S. di Montenero</t>
  </si>
  <si>
    <t>Valverde</t>
  </si>
  <si>
    <t>Casablanca</t>
  </si>
  <si>
    <t>1) Importare l'elenco iscritti con l'apposito pulsante.</t>
  </si>
  <si>
    <t>3) Dopo aver ricontrollato i dati selezionare "Crea classifica".</t>
  </si>
  <si>
    <t>2) Inserire l'orario di partenza, quindi i tempi di arrivo in ore, minuti e secondi nelle rispettive colonne, oppure una sigla(*) nella colonna delle ore. Se c'è una penalità va indicata (in %) nell'ultima colonna.</t>
  </si>
  <si>
    <t>(*) - Legenda sigle:</t>
  </si>
  <si>
    <t>DNC - non presente alla partenza</t>
  </si>
  <si>
    <t>DNE - squalifica non scartabile</t>
  </si>
  <si>
    <t>OCS - partenza anticipata</t>
  </si>
  <si>
    <t>RET - ritiro dopo l'arrivo</t>
  </si>
  <si>
    <t>DSQ - squalifica</t>
  </si>
  <si>
    <t>DNS - mancata partenza</t>
  </si>
  <si>
    <t>DNF - mancato arrivo</t>
  </si>
  <si>
    <t xml:space="preserve">La classifica finale si ottiene se sono state svolte almeno 2 prove, premendo il pulsante "Crea classifica finale".  Lo scarto è automatico con 4 prove svolte senza nessun "DNE". </t>
  </si>
  <si>
    <t>San Francesco di Paola</t>
  </si>
  <si>
    <t>Nonno Filippo</t>
  </si>
  <si>
    <t>Nonno Turiddru</t>
  </si>
  <si>
    <t>Orsola</t>
  </si>
  <si>
    <t>Santo Stefano</t>
  </si>
  <si>
    <t>Lucia</t>
  </si>
  <si>
    <t>Hormiae Luigi 1946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</si>
</sst>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5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MS Sans Serif"/>
    </font>
    <font>
      <sz val="11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0"/>
      <color indexed="62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MS Sans Serif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1"/>
      <color indexed="10"/>
      <name val="Arial"/>
      <family val="2"/>
    </font>
    <font>
      <sz val="10"/>
      <color indexed="22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  <protection locked="0"/>
    </xf>
    <xf numFmtId="1" fontId="17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/>
    </xf>
    <xf numFmtId="0" fontId="16" fillId="0" borderId="0" xfId="0" quotePrefix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0" fontId="0" fillId="2" borderId="0" xfId="0" applyFill="1" applyProtection="1"/>
    <xf numFmtId="0" fontId="0" fillId="0" borderId="0" xfId="0" applyFill="1" applyProtection="1"/>
    <xf numFmtId="0" fontId="0" fillId="0" borderId="0" xfId="0" applyProtection="1"/>
    <xf numFmtId="1" fontId="19" fillId="0" borderId="4" xfId="0" applyNumberFormat="1" applyFont="1" applyFill="1" applyBorder="1" applyAlignment="1" applyProtection="1">
      <alignment horizontal="center" wrapText="1"/>
    </xf>
    <xf numFmtId="1" fontId="19" fillId="0" borderId="4" xfId="0" applyNumberFormat="1" applyFont="1" applyFill="1" applyBorder="1" applyAlignment="1" applyProtection="1">
      <alignment horizontal="left" wrapText="1"/>
    </xf>
    <xf numFmtId="2" fontId="0" fillId="2" borderId="0" xfId="0" applyNumberFormat="1" applyFill="1" applyProtection="1"/>
    <xf numFmtId="0" fontId="2" fillId="0" borderId="0" xfId="0" applyFont="1" applyFill="1" applyBorder="1" applyAlignment="1" applyProtection="1"/>
    <xf numFmtId="0" fontId="7" fillId="2" borderId="0" xfId="0" applyFont="1" applyFill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4" fillId="0" borderId="0" xfId="0" applyFont="1" applyProtection="1"/>
    <xf numFmtId="0" fontId="14" fillId="2" borderId="0" xfId="0" applyFont="1" applyFill="1" applyAlignment="1" applyProtection="1">
      <alignment vertical="top" wrapText="1"/>
    </xf>
    <xf numFmtId="0" fontId="9" fillId="2" borderId="0" xfId="0" applyFont="1" applyFill="1" applyProtection="1"/>
    <xf numFmtId="14" fontId="2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1" fontId="19" fillId="0" borderId="5" xfId="0" applyNumberFormat="1" applyFont="1" applyFill="1" applyBorder="1" applyAlignment="1" applyProtection="1">
      <alignment horizontal="center" vertical="center" wrapText="1"/>
    </xf>
    <xf numFmtId="1" fontId="19" fillId="0" borderId="6" xfId="0" applyNumberFormat="1" applyFont="1" applyFill="1" applyBorder="1" applyAlignment="1" applyProtection="1">
      <alignment horizontal="left" vertical="center" wrapText="1"/>
    </xf>
    <xf numFmtId="1" fontId="19" fillId="0" borderId="6" xfId="0" applyNumberFormat="1" applyFont="1" applyFill="1" applyBorder="1" applyAlignment="1" applyProtection="1">
      <alignment horizontal="center" vertical="center" wrapText="1"/>
    </xf>
    <xf numFmtId="1" fontId="19" fillId="0" borderId="7" xfId="0" applyNumberFormat="1" applyFont="1" applyFill="1" applyBorder="1" applyAlignment="1" applyProtection="1">
      <alignment horizontal="center" vertical="center" wrapText="1"/>
    </xf>
    <xf numFmtId="1" fontId="19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Protection="1"/>
    <xf numFmtId="0" fontId="12" fillId="2" borderId="0" xfId="0" applyFont="1" applyFill="1" applyProtection="1"/>
    <xf numFmtId="0" fontId="1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Protection="1"/>
    <xf numFmtId="0" fontId="19" fillId="0" borderId="4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left"/>
    </xf>
    <xf numFmtId="0" fontId="2" fillId="2" borderId="0" xfId="0" applyFont="1" applyFill="1" applyProtection="1"/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vertical="top"/>
    </xf>
    <xf numFmtId="0" fontId="19" fillId="2" borderId="0" xfId="0" applyFont="1" applyFill="1" applyProtection="1"/>
    <xf numFmtId="0" fontId="2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21" fontId="16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4" fillId="2" borderId="0" xfId="0" applyFont="1" applyFill="1" applyProtection="1"/>
    <xf numFmtId="1" fontId="21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/>
    <xf numFmtId="1" fontId="21" fillId="2" borderId="0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center" wrapText="1"/>
    </xf>
    <xf numFmtId="1" fontId="4" fillId="2" borderId="0" xfId="0" applyNumberFormat="1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vertical="top" wrapText="1"/>
    </xf>
    <xf numFmtId="0" fontId="14" fillId="0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vertical="top" wrapText="1"/>
    </xf>
    <xf numFmtId="0" fontId="11" fillId="0" borderId="0" xfId="0" applyFont="1" applyFill="1" applyAlignment="1" applyProtection="1">
      <alignment horizontal="center" vertical="center"/>
    </xf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top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167640</xdr:colOff>
      <xdr:row>0</xdr:row>
      <xdr:rowOff>160020</xdr:rowOff>
    </xdr:from>
    <xdr:to>
      <xdr:col>9</xdr:col>
      <xdr:colOff>137160</xdr:colOff>
      <xdr:row>3</xdr:row>
      <xdr:rowOff>22860</xdr:rowOff>
    </xdr:to>
    <xdr:pic>
      <xdr:nvPicPr>
        <xdr:cNvPr id="1085" name="Picture 11" descr="H:\A.I.Ve.L\Logo\logo_gran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020"/>
          <a:ext cx="1356360" cy="73914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403860</xdr:colOff>
          <xdr:row>0</xdr:row>
          <xdr:rowOff>304800</xdr:rowOff>
        </xdr:from>
        <xdr:to>
          <xdr:col>0</xdr:col>
          <xdr:colOff>1790700</xdr:colOff>
          <xdr:row>2</xdr:row>
          <xdr:rowOff>175260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Ordina elenco iscritti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335280</xdr:colOff>
          <xdr:row>1</xdr:row>
          <xdr:rowOff>106680</xdr:rowOff>
        </xdr:from>
        <xdr:to>
          <xdr:col>0</xdr:col>
          <xdr:colOff>1402080</xdr:colOff>
          <xdr:row>2</xdr:row>
          <xdr:rowOff>129540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Crea classifica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335280</xdr:colOff>
          <xdr:row>0</xdr:row>
          <xdr:rowOff>91440</xdr:rowOff>
        </xdr:from>
        <xdr:to>
          <xdr:col>0</xdr:col>
          <xdr:colOff>1402080</xdr:colOff>
          <xdr:row>1</xdr:row>
          <xdr:rowOff>0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Importa iscritti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335280</xdr:colOff>
          <xdr:row>1</xdr:row>
          <xdr:rowOff>106680</xdr:rowOff>
        </xdr:from>
        <xdr:to>
          <xdr:col>0</xdr:col>
          <xdr:colOff>1402080</xdr:colOff>
          <xdr:row>2</xdr:row>
          <xdr:rowOff>129540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Crea classifica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335280</xdr:colOff>
          <xdr:row>0</xdr:row>
          <xdr:rowOff>91440</xdr:rowOff>
        </xdr:from>
        <xdr:to>
          <xdr:col>0</xdr:col>
          <xdr:colOff>1402080</xdr:colOff>
          <xdr:row>1</xdr:row>
          <xdr:rowOff>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Importa iscritti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335280</xdr:colOff>
          <xdr:row>1</xdr:row>
          <xdr:rowOff>106680</xdr:rowOff>
        </xdr:from>
        <xdr:to>
          <xdr:col>0</xdr:col>
          <xdr:colOff>1402080</xdr:colOff>
          <xdr:row>2</xdr:row>
          <xdr:rowOff>129540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Crea classifica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335280</xdr:colOff>
          <xdr:row>0</xdr:row>
          <xdr:rowOff>91440</xdr:rowOff>
        </xdr:from>
        <xdr:to>
          <xdr:col>0</xdr:col>
          <xdr:colOff>1402080</xdr:colOff>
          <xdr:row>1</xdr:row>
          <xdr:rowOff>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Importa iscritti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335280</xdr:colOff>
          <xdr:row>1</xdr:row>
          <xdr:rowOff>106680</xdr:rowOff>
        </xdr:from>
        <xdr:to>
          <xdr:col>0</xdr:col>
          <xdr:colOff>1402080</xdr:colOff>
          <xdr:row>2</xdr:row>
          <xdr:rowOff>129540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Crea classifica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335280</xdr:colOff>
          <xdr:row>0</xdr:row>
          <xdr:rowOff>91440</xdr:rowOff>
        </xdr:from>
        <xdr:to>
          <xdr:col>0</xdr:col>
          <xdr:colOff>1402080</xdr:colOff>
          <xdr:row>1</xdr:row>
          <xdr:rowOff>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Importa iscritti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91440</xdr:colOff>
          <xdr:row>0</xdr:row>
          <xdr:rowOff>373380</xdr:rowOff>
        </xdr:from>
        <xdr:to>
          <xdr:col>0</xdr:col>
          <xdr:colOff>1303020</xdr:colOff>
          <xdr:row>2</xdr:row>
          <xdr:rowOff>129540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Crea classifica finale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V43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O219" sqref="O219"/>
    </sheetView>
  </sheetViews>
  <sheetFormatPr defaultColWidth="9.109375" defaultRowHeight="13.2" x14ac:dyDescent="0.25"/>
  <cols>
    <col min="1" max="1" width="33" style="16" customWidth="1"/>
    <col min="2" max="2" width="7.6640625" style="71" customWidth="1"/>
    <col min="3" max="3" width="30.88671875" style="71" customWidth="1"/>
    <col min="4" max="4" width="7.6640625" style="72" customWidth="1"/>
    <col min="5" max="6" width="10.88671875" style="72" customWidth="1"/>
    <col min="7" max="7" width="9.33203125" style="72" customWidth="1"/>
    <col min="8" max="8" width="12.5546875" style="16" customWidth="1"/>
    <col min="9" max="10" width="7.6640625" style="16" customWidth="1"/>
    <col min="11" max="12" width="7.33203125" style="16" customWidth="1"/>
    <col min="13" max="13" width="9.6640625" style="16" customWidth="1"/>
    <col min="14" max="14" width="8.6640625" style="36" customWidth="1"/>
    <col min="15" max="15" width="22.33203125" style="16" customWidth="1"/>
    <col min="16" max="16" width="6.88671875" style="36" customWidth="1"/>
    <col min="17" max="17" width="8.109375" style="36" customWidth="1"/>
    <col min="18" max="16384" width="9.109375" style="16"/>
  </cols>
  <sheetData>
    <row r="1" spans="1:22" ht="30" customHeight="1" x14ac:dyDescent="0.25">
      <c r="A1" s="88"/>
      <c r="B1" s="89" t="s">
        <v>213</v>
      </c>
      <c r="C1" s="89"/>
      <c r="D1" s="89"/>
      <c r="E1" s="89"/>
      <c r="F1" s="89"/>
      <c r="G1" s="89"/>
      <c r="H1" s="15"/>
      <c r="I1" s="52"/>
      <c r="J1" s="15"/>
      <c r="K1" s="53"/>
      <c r="L1" s="15"/>
      <c r="M1" s="15"/>
      <c r="N1" s="85" t="s">
        <v>252</v>
      </c>
      <c r="O1" s="86"/>
      <c r="P1" s="86"/>
      <c r="Q1" s="86"/>
      <c r="R1" s="54"/>
      <c r="S1" s="54"/>
      <c r="T1" s="54"/>
      <c r="U1" s="54"/>
      <c r="V1" s="54"/>
    </row>
    <row r="2" spans="1:22" ht="21" customHeight="1" x14ac:dyDescent="0.25">
      <c r="A2" s="88"/>
      <c r="B2" s="87" t="s">
        <v>172</v>
      </c>
      <c r="C2" s="87"/>
      <c r="D2" s="87"/>
      <c r="E2" s="87"/>
      <c r="F2" s="87"/>
      <c r="G2" s="87"/>
      <c r="H2" s="15"/>
      <c r="I2" s="15"/>
      <c r="J2" s="15"/>
      <c r="K2" s="15"/>
      <c r="L2" s="15"/>
      <c r="M2" s="15"/>
      <c r="N2" s="86"/>
      <c r="O2" s="86"/>
      <c r="P2" s="86"/>
      <c r="Q2" s="86"/>
      <c r="R2" s="54"/>
      <c r="S2" s="54"/>
      <c r="T2" s="54"/>
      <c r="U2" s="54"/>
      <c r="V2" s="54"/>
    </row>
    <row r="3" spans="1:22" ht="18" customHeight="1" x14ac:dyDescent="0.25">
      <c r="A3" s="88"/>
      <c r="B3" s="55" t="s">
        <v>198</v>
      </c>
      <c r="C3" s="7" t="s">
        <v>194</v>
      </c>
      <c r="D3" s="56"/>
      <c r="E3" s="90" t="s">
        <v>202</v>
      </c>
      <c r="F3" s="90"/>
      <c r="G3" s="57">
        <f>COUNTA(B5:B110)</f>
        <v>0</v>
      </c>
      <c r="H3" s="15"/>
      <c r="I3" s="15"/>
      <c r="J3" s="15"/>
      <c r="K3" s="15"/>
      <c r="L3" s="15"/>
      <c r="M3" s="58"/>
      <c r="N3" s="92" t="s">
        <v>138</v>
      </c>
      <c r="O3" s="92" t="s">
        <v>1</v>
      </c>
      <c r="P3" s="93" t="s">
        <v>137</v>
      </c>
      <c r="Q3" s="91" t="s">
        <v>251</v>
      </c>
      <c r="R3" s="54"/>
      <c r="S3" s="54"/>
      <c r="T3" s="54"/>
      <c r="U3" s="54"/>
      <c r="V3" s="54"/>
    </row>
    <row r="4" spans="1:22" ht="21.6" customHeight="1" x14ac:dyDescent="0.25">
      <c r="A4" s="88"/>
      <c r="B4" s="59" t="s">
        <v>145</v>
      </c>
      <c r="C4" s="60" t="s">
        <v>1</v>
      </c>
      <c r="D4" s="59" t="s">
        <v>0</v>
      </c>
      <c r="E4" s="59" t="s">
        <v>190</v>
      </c>
      <c r="F4" s="59" t="s">
        <v>191</v>
      </c>
      <c r="G4" s="59" t="s">
        <v>251</v>
      </c>
      <c r="H4" s="15"/>
      <c r="I4" s="61"/>
      <c r="J4" s="61"/>
      <c r="K4" s="61"/>
      <c r="L4" s="15"/>
      <c r="M4" s="58"/>
      <c r="N4" s="92"/>
      <c r="O4" s="92"/>
      <c r="P4" s="93"/>
      <c r="Q4" s="91"/>
      <c r="R4" s="54"/>
      <c r="S4" s="54"/>
      <c r="T4" s="54"/>
      <c r="U4" s="54"/>
      <c r="V4" s="54"/>
    </row>
    <row r="5" spans="1:22" s="64" customFormat="1" ht="15" customHeight="1" x14ac:dyDescent="0.25">
      <c r="A5" s="22" t="s">
        <v>146</v>
      </c>
      <c r="B5" s="9"/>
      <c r="C5" s="62" t="str">
        <f t="shared" ref="C5:C19" si="0">IF(B5&gt;0,VLOOKUP(B5,stazzate,2,FALSE)," ")</f>
        <v xml:space="preserve"> </v>
      </c>
      <c r="D5" s="63" t="str">
        <f t="shared" ref="D5:D19" si="1">IF(B5&gt;0,VLOOKUP(B5,stazzate,3,FALSE)," ")</f>
        <v xml:space="preserve"> </v>
      </c>
      <c r="E5" s="10" t="str">
        <f t="shared" ref="E5:E19" si="2">IF(B5&gt;0,VLOOKUP(D5,$I$5:$K$12,3,FALSE)," ")</f>
        <v xml:space="preserve"> </v>
      </c>
      <c r="F5" s="10" t="str">
        <f t="shared" ref="F5:F19" si="3">IF(B5&gt;0,VLOOKUP(D5,$I$5:$L$12,4,FALSE)," ")</f>
        <v xml:space="preserve"> </v>
      </c>
      <c r="G5" s="73" t="str">
        <f t="shared" ref="G5:G19" si="4">IF(B5&gt;0,VLOOKUP(B5,stazzate,4,FALSE)," ")</f>
        <v xml:space="preserve"> </v>
      </c>
      <c r="H5" s="61"/>
      <c r="I5" s="77" t="s">
        <v>296</v>
      </c>
      <c r="J5" s="61"/>
      <c r="K5" s="61"/>
      <c r="L5" s="61"/>
      <c r="M5" s="54"/>
      <c r="N5" s="11">
        <v>1</v>
      </c>
      <c r="O5" s="12" t="s">
        <v>52</v>
      </c>
      <c r="P5" s="13" t="s">
        <v>47</v>
      </c>
      <c r="Q5" s="14">
        <v>0.95679999999999998</v>
      </c>
      <c r="R5" s="54"/>
      <c r="S5" s="54"/>
      <c r="T5" s="54"/>
      <c r="U5" s="54"/>
      <c r="V5" s="54"/>
    </row>
    <row r="6" spans="1:22" s="64" customFormat="1" ht="15" customHeight="1" x14ac:dyDescent="0.25">
      <c r="A6" s="84" t="s">
        <v>235</v>
      </c>
      <c r="B6" s="9"/>
      <c r="C6" s="62" t="str">
        <f t="shared" si="0"/>
        <v xml:space="preserve"> </v>
      </c>
      <c r="D6" s="63" t="str">
        <f t="shared" si="1"/>
        <v xml:space="preserve"> </v>
      </c>
      <c r="E6" s="10" t="str">
        <f t="shared" si="2"/>
        <v xml:space="preserve"> </v>
      </c>
      <c r="F6" s="10" t="str">
        <f t="shared" si="3"/>
        <v xml:space="preserve"> </v>
      </c>
      <c r="G6" s="73" t="str">
        <f t="shared" si="4"/>
        <v xml:space="preserve"> </v>
      </c>
      <c r="H6" s="61"/>
      <c r="I6" s="61" t="s">
        <v>144</v>
      </c>
      <c r="J6" s="61"/>
      <c r="K6" s="61" t="s">
        <v>192</v>
      </c>
      <c r="L6" s="61" t="s">
        <v>193</v>
      </c>
      <c r="M6" s="54"/>
      <c r="N6" s="11">
        <v>2</v>
      </c>
      <c r="O6" s="12" t="s">
        <v>129</v>
      </c>
      <c r="P6" s="13" t="s">
        <v>47</v>
      </c>
      <c r="Q6" s="14">
        <v>0.95809999999999995</v>
      </c>
      <c r="R6" s="54"/>
      <c r="S6" s="54"/>
      <c r="T6" s="54"/>
      <c r="U6" s="54"/>
      <c r="V6" s="54"/>
    </row>
    <row r="7" spans="1:22" s="64" customFormat="1" ht="15" customHeight="1" x14ac:dyDescent="0.25">
      <c r="A7" s="84"/>
      <c r="B7" s="9"/>
      <c r="C7" s="62" t="str">
        <f t="shared" si="0"/>
        <v xml:space="preserve"> </v>
      </c>
      <c r="D7" s="63" t="str">
        <f t="shared" si="1"/>
        <v xml:space="preserve"> </v>
      </c>
      <c r="E7" s="10" t="str">
        <f t="shared" si="2"/>
        <v xml:space="preserve"> </v>
      </c>
      <c r="F7" s="10" t="str">
        <f t="shared" si="3"/>
        <v xml:space="preserve"> </v>
      </c>
      <c r="G7" s="73" t="str">
        <f t="shared" si="4"/>
        <v xml:space="preserve"> </v>
      </c>
      <c r="H7" s="61"/>
      <c r="I7" s="65">
        <v>0</v>
      </c>
      <c r="J7" s="65">
        <f>COUNTIF(D$5:D$110,"0")</f>
        <v>0</v>
      </c>
      <c r="K7" s="65" t="str">
        <f>IF(C3="Nazionale",IF(J7&gt;2," velieri","gozzi"),"unico")</f>
        <v>unico</v>
      </c>
      <c r="L7" s="65">
        <f>IF(J5+J6&lt;3,1,IF(OR(J5&lt;3,J6&lt;3),2,3))</f>
        <v>1</v>
      </c>
      <c r="M7" s="54"/>
      <c r="N7" s="11">
        <v>5</v>
      </c>
      <c r="O7" s="12" t="s">
        <v>121</v>
      </c>
      <c r="P7" s="13" t="s">
        <v>10</v>
      </c>
      <c r="Q7" s="14">
        <v>0.91090000000000004</v>
      </c>
      <c r="R7" s="54"/>
      <c r="S7" s="54"/>
      <c r="T7" s="54"/>
      <c r="U7" s="54"/>
      <c r="V7" s="54"/>
    </row>
    <row r="8" spans="1:22" s="64" customFormat="1" ht="15" customHeight="1" x14ac:dyDescent="0.25">
      <c r="A8" s="66" t="s">
        <v>274</v>
      </c>
      <c r="B8" s="9"/>
      <c r="C8" s="62" t="str">
        <f t="shared" si="0"/>
        <v xml:space="preserve"> </v>
      </c>
      <c r="D8" s="63" t="str">
        <f t="shared" si="1"/>
        <v xml:space="preserve"> </v>
      </c>
      <c r="E8" s="10" t="str">
        <f t="shared" si="2"/>
        <v xml:space="preserve"> </v>
      </c>
      <c r="F8" s="10" t="str">
        <f t="shared" si="3"/>
        <v xml:space="preserve"> </v>
      </c>
      <c r="G8" s="73" t="str">
        <f t="shared" si="4"/>
        <v xml:space="preserve"> </v>
      </c>
      <c r="H8" s="61"/>
      <c r="I8" s="65" t="s">
        <v>10</v>
      </c>
      <c r="J8" s="65">
        <f>COUNTIF(D$5:D$110,"A")</f>
        <v>0</v>
      </c>
      <c r="K8" s="65" t="str">
        <f>IF(C$3="Nazionale","gozzi","unico")</f>
        <v>unico</v>
      </c>
      <c r="L8" s="65">
        <f>IF(J7&lt;3,L7,L7+1)</f>
        <v>1</v>
      </c>
      <c r="M8" s="54"/>
      <c r="N8" s="11">
        <v>6</v>
      </c>
      <c r="O8" s="12" t="s">
        <v>50</v>
      </c>
      <c r="P8" s="13" t="s">
        <v>60</v>
      </c>
      <c r="Q8" s="14">
        <v>0.89690000000000003</v>
      </c>
      <c r="R8" s="54"/>
      <c r="S8" s="54"/>
      <c r="T8" s="54"/>
      <c r="U8" s="54"/>
      <c r="V8" s="54"/>
    </row>
    <row r="9" spans="1:22" s="64" customFormat="1" ht="15" customHeight="1" x14ac:dyDescent="0.25">
      <c r="A9" s="66" t="s">
        <v>275</v>
      </c>
      <c r="B9" s="9"/>
      <c r="C9" s="62" t="str">
        <f t="shared" si="0"/>
        <v xml:space="preserve"> </v>
      </c>
      <c r="D9" s="63" t="str">
        <f t="shared" si="1"/>
        <v xml:space="preserve"> </v>
      </c>
      <c r="E9" s="10" t="str">
        <f t="shared" si="2"/>
        <v xml:space="preserve"> </v>
      </c>
      <c r="F9" s="10" t="str">
        <f t="shared" si="3"/>
        <v xml:space="preserve"> </v>
      </c>
      <c r="G9" s="73" t="str">
        <f t="shared" si="4"/>
        <v xml:space="preserve"> </v>
      </c>
      <c r="H9" s="61"/>
      <c r="I9" s="65" t="s">
        <v>33</v>
      </c>
      <c r="J9" s="65">
        <f>COUNTIF(D$5:D$110,"B")</f>
        <v>0</v>
      </c>
      <c r="K9" s="65" t="str">
        <f>IF(C$3="Nazionale","gozzi","unico")</f>
        <v>unico</v>
      </c>
      <c r="L9" s="65">
        <f>IF(OR(J7+J8&lt;3,AND(J7&gt;=3,J8&lt;3),J9+J12&lt;3,AND(L8=4,J10+J11&gt;=3),AND(L8=3,J10&gt;=3,J11&gt;J9+J12)),L8,L8+1)</f>
        <v>1</v>
      </c>
      <c r="M9" s="54"/>
      <c r="N9" s="11">
        <v>7</v>
      </c>
      <c r="O9" s="12" t="s">
        <v>13</v>
      </c>
      <c r="P9" s="13" t="s">
        <v>10</v>
      </c>
      <c r="Q9" s="14">
        <v>0.89400000000000002</v>
      </c>
      <c r="R9" s="54"/>
      <c r="S9" s="54"/>
      <c r="T9" s="54"/>
      <c r="U9" s="54"/>
      <c r="V9" s="54"/>
    </row>
    <row r="10" spans="1:22" s="64" customFormat="1" ht="15" customHeight="1" x14ac:dyDescent="0.25">
      <c r="A10" s="61" t="s">
        <v>276</v>
      </c>
      <c r="B10" s="9"/>
      <c r="C10" s="62" t="str">
        <f t="shared" si="0"/>
        <v xml:space="preserve"> </v>
      </c>
      <c r="D10" s="63" t="str">
        <f t="shared" si="1"/>
        <v xml:space="preserve"> </v>
      </c>
      <c r="E10" s="10" t="str">
        <f t="shared" si="2"/>
        <v xml:space="preserve"> </v>
      </c>
      <c r="F10" s="10" t="str">
        <f t="shared" si="3"/>
        <v xml:space="preserve"> </v>
      </c>
      <c r="G10" s="73" t="str">
        <f t="shared" si="4"/>
        <v xml:space="preserve"> </v>
      </c>
      <c r="H10" s="61"/>
      <c r="I10" s="65" t="s">
        <v>47</v>
      </c>
      <c r="J10" s="65">
        <f>COUNTIF(D$5:D$110,"C")</f>
        <v>0</v>
      </c>
      <c r="K10" s="65" t="str">
        <f>IF(C$3="Nazionale","lance","unico")</f>
        <v>unico</v>
      </c>
      <c r="L10" s="65">
        <f>IF(OR(J10+J11&lt;3,J7+J8+J9+J12&lt;3),L8,L12+1)</f>
        <v>1</v>
      </c>
      <c r="M10" s="54"/>
      <c r="N10" s="11">
        <v>8</v>
      </c>
      <c r="O10" s="12" t="s">
        <v>62</v>
      </c>
      <c r="P10" s="13" t="s">
        <v>60</v>
      </c>
      <c r="Q10" s="14">
        <v>0.85729999999999995</v>
      </c>
      <c r="R10" s="54"/>
      <c r="S10" s="54"/>
      <c r="T10" s="54"/>
      <c r="U10" s="54"/>
      <c r="V10" s="54"/>
    </row>
    <row r="11" spans="1:22" s="64" customFormat="1" ht="15" customHeight="1" x14ac:dyDescent="0.25">
      <c r="A11" s="61" t="s">
        <v>277</v>
      </c>
      <c r="B11" s="9"/>
      <c r="C11" s="62" t="str">
        <f t="shared" si="0"/>
        <v xml:space="preserve"> </v>
      </c>
      <c r="D11" s="63" t="str">
        <f t="shared" si="1"/>
        <v xml:space="preserve"> </v>
      </c>
      <c r="E11" s="10" t="str">
        <f t="shared" si="2"/>
        <v xml:space="preserve"> </v>
      </c>
      <c r="F11" s="10" t="str">
        <f t="shared" si="3"/>
        <v xml:space="preserve"> </v>
      </c>
      <c r="G11" s="73" t="str">
        <f t="shared" si="4"/>
        <v xml:space="preserve"> </v>
      </c>
      <c r="H11" s="61"/>
      <c r="I11" s="65" t="s">
        <v>60</v>
      </c>
      <c r="J11" s="65">
        <f>COUNTIF(D$5:D$110,"D")</f>
        <v>0</v>
      </c>
      <c r="K11" s="65" t="str">
        <f>IF(C$3="Nazionale","lance","unico")</f>
        <v>unico</v>
      </c>
      <c r="L11" s="65">
        <f>IF(OR(J10+J11&lt;3,J7+J8+J9+J10+J12&lt;3),L9,IF(OR(AND(J10&lt;3,J7+J8+J9+J12&gt;=3),J11&lt;3,L10=5),L10,L10+1))</f>
        <v>1</v>
      </c>
      <c r="M11" s="54"/>
      <c r="N11" s="11">
        <v>9</v>
      </c>
      <c r="O11" s="12" t="s">
        <v>31</v>
      </c>
      <c r="P11" s="13" t="s">
        <v>10</v>
      </c>
      <c r="Q11" s="14">
        <v>0.92110000000000003</v>
      </c>
      <c r="R11" s="54"/>
      <c r="S11" s="54"/>
      <c r="T11" s="54"/>
      <c r="U11" s="54"/>
      <c r="V11" s="54"/>
    </row>
    <row r="12" spans="1:22" s="64" customFormat="1" ht="15" customHeight="1" x14ac:dyDescent="0.3">
      <c r="A12" s="76" t="s">
        <v>236</v>
      </c>
      <c r="B12" s="10"/>
      <c r="C12" s="62" t="str">
        <f t="shared" si="0"/>
        <v xml:space="preserve"> </v>
      </c>
      <c r="D12" s="63" t="str">
        <f t="shared" si="1"/>
        <v xml:space="preserve"> </v>
      </c>
      <c r="E12" s="10" t="str">
        <f t="shared" si="2"/>
        <v xml:space="preserve"> </v>
      </c>
      <c r="F12" s="10" t="str">
        <f t="shared" si="3"/>
        <v xml:space="preserve"> </v>
      </c>
      <c r="G12" s="73" t="str">
        <f t="shared" si="4"/>
        <v xml:space="preserve"> </v>
      </c>
      <c r="H12" s="61"/>
      <c r="I12" s="65" t="s">
        <v>63</v>
      </c>
      <c r="J12" s="65">
        <f>COUNTIF(D$5:D$110,"E")</f>
        <v>0</v>
      </c>
      <c r="K12" s="65" t="str">
        <f>IF(C$3="Nazionale","gozzi","unico")</f>
        <v>unico</v>
      </c>
      <c r="L12" s="65">
        <f>IF(OR(J7+J8+J9&lt;3,J12&lt;3,AND(J9&lt;3,L9&lt;&gt;L8),AND(L9=4,J10+J11&gt;=3),AND(L9=3,J11&gt;=J12)),L9,L9+1)</f>
        <v>1</v>
      </c>
      <c r="M12" s="54"/>
      <c r="N12" s="11">
        <v>10</v>
      </c>
      <c r="O12" s="12" t="s">
        <v>36</v>
      </c>
      <c r="P12" s="13" t="s">
        <v>33</v>
      </c>
      <c r="Q12" s="14">
        <v>0.91120000000000001</v>
      </c>
      <c r="R12" s="54"/>
      <c r="S12" s="54"/>
      <c r="T12" s="54"/>
      <c r="U12" s="54"/>
      <c r="V12" s="54"/>
    </row>
    <row r="13" spans="1:22" s="64" customFormat="1" ht="15" customHeight="1" x14ac:dyDescent="0.3">
      <c r="A13" s="76" t="s">
        <v>237</v>
      </c>
      <c r="B13" s="9"/>
      <c r="C13" s="62" t="str">
        <f t="shared" si="0"/>
        <v xml:space="preserve"> </v>
      </c>
      <c r="D13" s="63" t="str">
        <f t="shared" si="1"/>
        <v xml:space="preserve"> </v>
      </c>
      <c r="E13" s="10" t="str">
        <f t="shared" si="2"/>
        <v xml:space="preserve"> </v>
      </c>
      <c r="F13" s="10" t="str">
        <f t="shared" si="3"/>
        <v xml:space="preserve"> </v>
      </c>
      <c r="G13" s="73" t="str">
        <f t="shared" si="4"/>
        <v xml:space="preserve"> </v>
      </c>
      <c r="H13" s="61"/>
      <c r="I13" s="77" t="s">
        <v>296</v>
      </c>
      <c r="J13" s="61"/>
      <c r="K13" s="61"/>
      <c r="L13" s="61"/>
      <c r="M13" s="54"/>
      <c r="N13" s="11">
        <v>14</v>
      </c>
      <c r="O13" s="12" t="s">
        <v>253</v>
      </c>
      <c r="P13" s="13" t="s">
        <v>10</v>
      </c>
      <c r="Q13" s="14">
        <v>0.87470000000000003</v>
      </c>
      <c r="R13" s="54"/>
      <c r="S13" s="54"/>
      <c r="T13" s="54"/>
      <c r="U13" s="54"/>
      <c r="V13" s="54"/>
    </row>
    <row r="14" spans="1:22" s="64" customFormat="1" ht="15" customHeight="1" x14ac:dyDescent="0.3">
      <c r="A14" s="76" t="s">
        <v>238</v>
      </c>
      <c r="B14" s="9"/>
      <c r="C14" s="62" t="str">
        <f t="shared" si="0"/>
        <v xml:space="preserve"> </v>
      </c>
      <c r="D14" s="63" t="str">
        <f t="shared" si="1"/>
        <v xml:space="preserve"> </v>
      </c>
      <c r="E14" s="10" t="str">
        <f t="shared" si="2"/>
        <v xml:space="preserve"> </v>
      </c>
      <c r="F14" s="10" t="str">
        <f t="shared" si="3"/>
        <v xml:space="preserve"> </v>
      </c>
      <c r="G14" s="73" t="str">
        <f t="shared" si="4"/>
        <v xml:space="preserve"> </v>
      </c>
      <c r="H14" s="61"/>
      <c r="I14" s="61" t="s">
        <v>189</v>
      </c>
      <c r="J14" s="61"/>
      <c r="K14" s="61"/>
      <c r="L14" s="61"/>
      <c r="M14" s="54"/>
      <c r="N14" s="11">
        <v>15</v>
      </c>
      <c r="O14" s="12" t="s">
        <v>45</v>
      </c>
      <c r="P14" s="13" t="s">
        <v>33</v>
      </c>
      <c r="Q14" s="14">
        <v>0.8115</v>
      </c>
      <c r="R14" s="54"/>
      <c r="S14" s="54"/>
      <c r="T14" s="54"/>
      <c r="U14" s="54"/>
      <c r="V14" s="54"/>
    </row>
    <row r="15" spans="1:22" s="64" customFormat="1" ht="15" customHeight="1" x14ac:dyDescent="0.3">
      <c r="A15" s="76" t="s">
        <v>273</v>
      </c>
      <c r="B15" s="9"/>
      <c r="C15" s="62" t="str">
        <f t="shared" si="0"/>
        <v xml:space="preserve"> </v>
      </c>
      <c r="D15" s="63" t="str">
        <f t="shared" si="1"/>
        <v xml:space="preserve"> </v>
      </c>
      <c r="E15" s="10" t="str">
        <f t="shared" si="2"/>
        <v xml:space="preserve"> </v>
      </c>
      <c r="F15" s="10" t="str">
        <f t="shared" si="3"/>
        <v xml:space="preserve"> </v>
      </c>
      <c r="G15" s="73" t="str">
        <f t="shared" si="4"/>
        <v xml:space="preserve"> </v>
      </c>
      <c r="H15" s="61"/>
      <c r="I15" s="64" t="s">
        <v>194</v>
      </c>
      <c r="K15" s="61"/>
      <c r="L15" s="61"/>
      <c r="M15" s="54"/>
      <c r="N15" s="11">
        <v>19</v>
      </c>
      <c r="O15" s="12" t="s">
        <v>182</v>
      </c>
      <c r="P15" s="13" t="s">
        <v>10</v>
      </c>
      <c r="Q15" s="14">
        <v>0.90349999999999997</v>
      </c>
      <c r="R15" s="54"/>
      <c r="S15" s="54"/>
      <c r="T15" s="54"/>
      <c r="U15" s="54"/>
      <c r="V15" s="54"/>
    </row>
    <row r="16" spans="1:22" s="64" customFormat="1" ht="15" customHeight="1" x14ac:dyDescent="0.25">
      <c r="A16" s="61" t="s">
        <v>278</v>
      </c>
      <c r="B16" s="9"/>
      <c r="C16" s="62" t="str">
        <f t="shared" si="0"/>
        <v xml:space="preserve"> </v>
      </c>
      <c r="D16" s="63" t="str">
        <f t="shared" si="1"/>
        <v xml:space="preserve"> </v>
      </c>
      <c r="E16" s="10" t="str">
        <f t="shared" si="2"/>
        <v xml:space="preserve"> </v>
      </c>
      <c r="F16" s="10" t="str">
        <f t="shared" si="3"/>
        <v xml:space="preserve"> </v>
      </c>
      <c r="G16" s="73" t="str">
        <f t="shared" si="4"/>
        <v xml:space="preserve"> </v>
      </c>
      <c r="H16" s="61"/>
      <c r="I16" s="64" t="s">
        <v>195</v>
      </c>
      <c r="K16" s="61"/>
      <c r="L16" s="61"/>
      <c r="M16" s="54"/>
      <c r="N16" s="11">
        <v>20</v>
      </c>
      <c r="O16" s="12" t="s">
        <v>37</v>
      </c>
      <c r="P16" s="13" t="s">
        <v>33</v>
      </c>
      <c r="Q16" s="14">
        <v>0.82279999999999998</v>
      </c>
      <c r="R16" s="54"/>
      <c r="S16" s="54"/>
      <c r="T16" s="54"/>
      <c r="U16" s="54"/>
      <c r="V16" s="54"/>
    </row>
    <row r="17" spans="1:22" s="64" customFormat="1" ht="15" customHeight="1" x14ac:dyDescent="0.25">
      <c r="A17" s="67" t="s">
        <v>279</v>
      </c>
      <c r="B17" s="9"/>
      <c r="C17" s="62" t="str">
        <f t="shared" si="0"/>
        <v xml:space="preserve"> </v>
      </c>
      <c r="D17" s="63" t="str">
        <f t="shared" si="1"/>
        <v xml:space="preserve"> </v>
      </c>
      <c r="E17" s="10" t="str">
        <f t="shared" si="2"/>
        <v xml:space="preserve"> </v>
      </c>
      <c r="F17" s="10" t="str">
        <f t="shared" si="3"/>
        <v xml:space="preserve"> </v>
      </c>
      <c r="G17" s="73" t="str">
        <f t="shared" si="4"/>
        <v xml:space="preserve"> </v>
      </c>
      <c r="H17" s="61"/>
      <c r="I17" s="64" t="s">
        <v>196</v>
      </c>
      <c r="K17" s="61"/>
      <c r="L17" s="61"/>
      <c r="M17" s="54"/>
      <c r="N17" s="11">
        <v>21</v>
      </c>
      <c r="O17" s="12" t="s">
        <v>75</v>
      </c>
      <c r="P17" s="13">
        <v>0</v>
      </c>
      <c r="Q17" s="14">
        <v>0.91779999999999995</v>
      </c>
      <c r="R17" s="54"/>
      <c r="S17" s="54"/>
      <c r="T17" s="54"/>
      <c r="U17" s="54"/>
      <c r="V17" s="54"/>
    </row>
    <row r="18" spans="1:22" s="64" customFormat="1" ht="15" customHeight="1" x14ac:dyDescent="0.25">
      <c r="A18" s="22" t="s">
        <v>240</v>
      </c>
      <c r="B18" s="9"/>
      <c r="C18" s="62" t="str">
        <f t="shared" si="0"/>
        <v xml:space="preserve"> </v>
      </c>
      <c r="D18" s="63" t="str">
        <f t="shared" si="1"/>
        <v xml:space="preserve"> </v>
      </c>
      <c r="E18" s="10" t="str">
        <f t="shared" si="2"/>
        <v xml:space="preserve"> </v>
      </c>
      <c r="F18" s="10" t="str">
        <f t="shared" si="3"/>
        <v xml:space="preserve"> </v>
      </c>
      <c r="G18" s="73" t="str">
        <f t="shared" si="4"/>
        <v xml:space="preserve"> </v>
      </c>
      <c r="H18" s="61"/>
      <c r="I18" s="64" t="s">
        <v>197</v>
      </c>
      <c r="K18" s="61"/>
      <c r="L18" s="61"/>
      <c r="M18" s="54"/>
      <c r="N18" s="11">
        <v>22</v>
      </c>
      <c r="O18" s="12" t="s">
        <v>117</v>
      </c>
      <c r="P18" s="13" t="s">
        <v>63</v>
      </c>
      <c r="Q18" s="14">
        <v>0.84309999999999996</v>
      </c>
      <c r="R18" s="54"/>
      <c r="S18" s="54"/>
      <c r="T18" s="54"/>
      <c r="U18" s="54"/>
      <c r="V18" s="54"/>
    </row>
    <row r="19" spans="1:22" s="64" customFormat="1" ht="15" customHeight="1" x14ac:dyDescent="0.25">
      <c r="A19" s="61" t="s">
        <v>241</v>
      </c>
      <c r="B19" s="9"/>
      <c r="C19" s="62" t="str">
        <f t="shared" si="0"/>
        <v xml:space="preserve"> </v>
      </c>
      <c r="D19" s="63" t="str">
        <f t="shared" si="1"/>
        <v xml:space="preserve"> </v>
      </c>
      <c r="E19" s="10" t="str">
        <f t="shared" si="2"/>
        <v xml:space="preserve"> </v>
      </c>
      <c r="F19" s="10" t="str">
        <f t="shared" si="3"/>
        <v xml:space="preserve"> </v>
      </c>
      <c r="G19" s="73" t="str">
        <f t="shared" si="4"/>
        <v xml:space="preserve"> </v>
      </c>
      <c r="H19" s="61"/>
      <c r="I19" s="61"/>
      <c r="J19" s="61"/>
      <c r="K19" s="61"/>
      <c r="L19" s="61"/>
      <c r="M19" s="54"/>
      <c r="N19" s="11">
        <v>23</v>
      </c>
      <c r="O19" s="12" t="s">
        <v>6</v>
      </c>
      <c r="P19" s="13">
        <v>0</v>
      </c>
      <c r="Q19" s="14">
        <v>0.89890000000000003</v>
      </c>
      <c r="R19" s="54"/>
      <c r="S19" s="54"/>
      <c r="T19" s="54"/>
      <c r="U19" s="54"/>
      <c r="V19" s="54"/>
    </row>
    <row r="20" spans="1:22" s="64" customFormat="1" ht="15" customHeight="1" x14ac:dyDescent="0.25">
      <c r="A20" s="61" t="s">
        <v>242</v>
      </c>
      <c r="B20" s="9"/>
      <c r="C20" s="62" t="str">
        <f t="shared" ref="C20:C36" si="5">IF(B20&gt;0,VLOOKUP(B20,stazzate,2,FALSE)," ")</f>
        <v xml:space="preserve"> </v>
      </c>
      <c r="D20" s="63" t="str">
        <f t="shared" ref="D20:D36" si="6">IF(B20&gt;0,VLOOKUP(B20,stazzate,3,FALSE)," ")</f>
        <v xml:space="preserve"> </v>
      </c>
      <c r="E20" s="10" t="str">
        <f t="shared" ref="E20:E36" si="7">IF(B20&gt;0,VLOOKUP(D20,$I$5:$K$12,3,FALSE)," ")</f>
        <v xml:space="preserve"> </v>
      </c>
      <c r="F20" s="10" t="str">
        <f t="shared" ref="F20:F69" si="8">IF(B20&gt;0,VLOOKUP(D20,$I$5:$L$12,4,FALSE)," ")</f>
        <v xml:space="preserve"> </v>
      </c>
      <c r="G20" s="73" t="str">
        <f t="shared" ref="G20:G69" si="9">IF(B20&gt;0,VLOOKUP(B20,stazzate,4,FALSE)," ")</f>
        <v xml:space="preserve"> </v>
      </c>
      <c r="H20" s="61"/>
      <c r="I20" s="61"/>
      <c r="J20" s="61"/>
      <c r="K20" s="61"/>
      <c r="L20" s="61"/>
      <c r="M20" s="54"/>
      <c r="N20" s="11">
        <v>24</v>
      </c>
      <c r="O20" s="12" t="s">
        <v>26</v>
      </c>
      <c r="P20" s="13" t="s">
        <v>10</v>
      </c>
      <c r="Q20" s="14">
        <v>0.91169999999999995</v>
      </c>
      <c r="R20" s="54"/>
      <c r="S20" s="54"/>
      <c r="T20" s="54"/>
      <c r="U20" s="54"/>
      <c r="V20" s="54"/>
    </row>
    <row r="21" spans="1:22" s="64" customFormat="1" ht="15" customHeight="1" x14ac:dyDescent="0.25">
      <c r="A21" s="61" t="s">
        <v>295</v>
      </c>
      <c r="B21" s="9"/>
      <c r="C21" s="62" t="str">
        <f>IF(B21&gt;0,VLOOKUP(B21,stazzate,2,FALSE)," ")</f>
        <v xml:space="preserve"> </v>
      </c>
      <c r="D21" s="63" t="str">
        <f>IF(B21&gt;0,VLOOKUP(B21,stazzate,3,FALSE)," ")</f>
        <v xml:space="preserve"> </v>
      </c>
      <c r="E21" s="10" t="str">
        <f>IF(B21&gt;0,VLOOKUP(D21,$I$5:$K$12,3,FALSE)," ")</f>
        <v xml:space="preserve"> </v>
      </c>
      <c r="F21" s="10" t="str">
        <f>IF(B21&gt;0,VLOOKUP(D21,$I$5:$L$12,4,FALSE)," ")</f>
        <v xml:space="preserve"> </v>
      </c>
      <c r="G21" s="73" t="str">
        <f t="shared" si="9"/>
        <v xml:space="preserve"> </v>
      </c>
      <c r="H21" s="61"/>
      <c r="I21" s="61"/>
      <c r="J21" s="61"/>
      <c r="K21" s="61"/>
      <c r="L21" s="61"/>
      <c r="M21" s="54"/>
      <c r="N21" s="11">
        <v>26</v>
      </c>
      <c r="O21" s="12" t="s">
        <v>20</v>
      </c>
      <c r="P21" s="13" t="s">
        <v>10</v>
      </c>
      <c r="Q21" s="14">
        <v>0.91620000000000001</v>
      </c>
      <c r="R21" s="54"/>
      <c r="S21" s="54"/>
      <c r="T21" s="54"/>
      <c r="U21" s="54"/>
      <c r="V21" s="54"/>
    </row>
    <row r="22" spans="1:22" s="64" customFormat="1" ht="15" customHeight="1" x14ac:dyDescent="0.25">
      <c r="A22" s="61" t="s">
        <v>294</v>
      </c>
      <c r="B22" s="9"/>
      <c r="C22" s="62" t="str">
        <f t="shared" si="5"/>
        <v xml:space="preserve"> </v>
      </c>
      <c r="D22" s="63" t="str">
        <f t="shared" si="6"/>
        <v xml:space="preserve"> </v>
      </c>
      <c r="E22" s="10" t="str">
        <f t="shared" si="7"/>
        <v xml:space="preserve"> </v>
      </c>
      <c r="F22" s="10" t="str">
        <f t="shared" si="8"/>
        <v xml:space="preserve"> </v>
      </c>
      <c r="G22" s="73" t="str">
        <f t="shared" si="9"/>
        <v xml:space="preserve"> </v>
      </c>
      <c r="H22" s="61"/>
      <c r="I22" s="61"/>
      <c r="J22" s="61"/>
      <c r="K22" s="61"/>
      <c r="L22" s="61"/>
      <c r="M22" s="54"/>
      <c r="N22" s="11">
        <v>27</v>
      </c>
      <c r="O22" s="12" t="s">
        <v>57</v>
      </c>
      <c r="P22" s="13" t="s">
        <v>47</v>
      </c>
      <c r="Q22" s="14">
        <v>0.96609999999999996</v>
      </c>
      <c r="R22" s="54"/>
      <c r="S22" s="54"/>
      <c r="T22" s="54"/>
      <c r="U22" s="54"/>
      <c r="V22" s="54"/>
    </row>
    <row r="23" spans="1:22" s="64" customFormat="1" ht="15" customHeight="1" x14ac:dyDescent="0.25">
      <c r="A23" s="61" t="s">
        <v>243</v>
      </c>
      <c r="B23" s="9"/>
      <c r="C23" s="62" t="str">
        <f t="shared" si="5"/>
        <v xml:space="preserve"> </v>
      </c>
      <c r="D23" s="63" t="str">
        <f t="shared" si="6"/>
        <v xml:space="preserve"> </v>
      </c>
      <c r="E23" s="10" t="str">
        <f t="shared" si="7"/>
        <v xml:space="preserve"> </v>
      </c>
      <c r="F23" s="10" t="str">
        <f t="shared" si="8"/>
        <v xml:space="preserve"> </v>
      </c>
      <c r="G23" s="73" t="str">
        <f t="shared" si="9"/>
        <v xml:space="preserve"> </v>
      </c>
      <c r="H23" s="61"/>
      <c r="I23" s="61"/>
      <c r="J23" s="61"/>
      <c r="K23" s="61"/>
      <c r="L23" s="61"/>
      <c r="M23" s="54"/>
      <c r="N23" s="11">
        <v>30</v>
      </c>
      <c r="O23" s="12" t="s">
        <v>40</v>
      </c>
      <c r="P23" s="13" t="s">
        <v>33</v>
      </c>
      <c r="Q23" s="14">
        <v>0.84509999999999996</v>
      </c>
      <c r="R23" s="54"/>
      <c r="S23" s="54"/>
      <c r="T23" s="54"/>
      <c r="U23" s="54"/>
      <c r="V23" s="54"/>
    </row>
    <row r="24" spans="1:22" s="64" customFormat="1" ht="15" customHeight="1" x14ac:dyDescent="0.25">
      <c r="A24" s="61" t="s">
        <v>244</v>
      </c>
      <c r="B24" s="9"/>
      <c r="C24" s="62" t="str">
        <f t="shared" si="5"/>
        <v xml:space="preserve"> </v>
      </c>
      <c r="D24" s="63" t="str">
        <f t="shared" si="6"/>
        <v xml:space="preserve"> </v>
      </c>
      <c r="E24" s="10" t="str">
        <f t="shared" si="7"/>
        <v xml:space="preserve"> </v>
      </c>
      <c r="F24" s="10" t="str">
        <f t="shared" si="8"/>
        <v xml:space="preserve"> </v>
      </c>
      <c r="G24" s="73" t="str">
        <f t="shared" si="9"/>
        <v xml:space="preserve"> </v>
      </c>
      <c r="H24" s="61"/>
      <c r="I24" s="61"/>
      <c r="J24" s="61"/>
      <c r="K24" s="61"/>
      <c r="L24" s="61"/>
      <c r="M24" s="54"/>
      <c r="N24" s="11">
        <v>31</v>
      </c>
      <c r="O24" s="12" t="s">
        <v>23</v>
      </c>
      <c r="P24" s="13" t="s">
        <v>10</v>
      </c>
      <c r="Q24" s="14">
        <v>0.9083</v>
      </c>
      <c r="R24" s="54"/>
      <c r="S24" s="54"/>
      <c r="T24" s="54"/>
      <c r="U24" s="54"/>
      <c r="V24" s="54"/>
    </row>
    <row r="25" spans="1:22" s="64" customFormat="1" ht="15" customHeight="1" x14ac:dyDescent="0.25">
      <c r="A25" s="61" t="s">
        <v>249</v>
      </c>
      <c r="B25" s="9"/>
      <c r="C25" s="62" t="str">
        <f t="shared" si="5"/>
        <v xml:space="preserve"> </v>
      </c>
      <c r="D25" s="63" t="str">
        <f t="shared" si="6"/>
        <v xml:space="preserve"> </v>
      </c>
      <c r="E25" s="10" t="str">
        <f t="shared" si="7"/>
        <v xml:space="preserve"> </v>
      </c>
      <c r="F25" s="10" t="str">
        <f t="shared" si="8"/>
        <v xml:space="preserve"> </v>
      </c>
      <c r="G25" s="73" t="str">
        <f t="shared" si="9"/>
        <v xml:space="preserve"> </v>
      </c>
      <c r="H25" s="61"/>
      <c r="I25" s="61"/>
      <c r="J25" s="61"/>
      <c r="K25" s="61"/>
      <c r="L25" s="61"/>
      <c r="M25" s="54"/>
      <c r="N25" s="11">
        <v>32</v>
      </c>
      <c r="O25" s="12" t="s">
        <v>283</v>
      </c>
      <c r="P25" s="13" t="s">
        <v>33</v>
      </c>
      <c r="Q25" s="14">
        <v>0.80259999999999998</v>
      </c>
      <c r="R25" s="54"/>
      <c r="S25" s="54"/>
      <c r="T25" s="54"/>
      <c r="U25" s="54"/>
      <c r="V25" s="54"/>
    </row>
    <row r="26" spans="1:22" s="64" customFormat="1" ht="15" customHeight="1" x14ac:dyDescent="0.25">
      <c r="A26" s="61" t="s">
        <v>245</v>
      </c>
      <c r="B26" s="9"/>
      <c r="C26" s="62" t="str">
        <f t="shared" si="5"/>
        <v xml:space="preserve"> </v>
      </c>
      <c r="D26" s="63" t="str">
        <f t="shared" si="6"/>
        <v xml:space="preserve"> </v>
      </c>
      <c r="E26" s="10" t="str">
        <f t="shared" si="7"/>
        <v xml:space="preserve"> </v>
      </c>
      <c r="F26" s="10" t="str">
        <f t="shared" si="8"/>
        <v xml:space="preserve"> </v>
      </c>
      <c r="G26" s="73" t="str">
        <f t="shared" si="9"/>
        <v xml:space="preserve"> </v>
      </c>
      <c r="H26" s="61"/>
      <c r="I26" s="61"/>
      <c r="J26" s="61"/>
      <c r="K26" s="61"/>
      <c r="L26" s="61"/>
      <c r="M26" s="54"/>
      <c r="N26" s="11">
        <v>34</v>
      </c>
      <c r="O26" s="12" t="s">
        <v>28</v>
      </c>
      <c r="P26" s="13" t="s">
        <v>10</v>
      </c>
      <c r="Q26" s="14">
        <v>0.93440000000000001</v>
      </c>
      <c r="R26" s="54"/>
      <c r="S26" s="54"/>
      <c r="T26" s="54"/>
      <c r="U26" s="54"/>
      <c r="V26" s="54"/>
    </row>
    <row r="27" spans="1:22" s="64" customFormat="1" ht="15" customHeight="1" x14ac:dyDescent="0.25">
      <c r="A27" s="61" t="s">
        <v>246</v>
      </c>
      <c r="B27" s="9"/>
      <c r="C27" s="62" t="str">
        <f t="shared" si="5"/>
        <v xml:space="preserve"> </v>
      </c>
      <c r="D27" s="63" t="str">
        <f t="shared" si="6"/>
        <v xml:space="preserve"> </v>
      </c>
      <c r="E27" s="10" t="str">
        <f t="shared" si="7"/>
        <v xml:space="preserve"> </v>
      </c>
      <c r="F27" s="10" t="str">
        <f t="shared" si="8"/>
        <v xml:space="preserve"> </v>
      </c>
      <c r="G27" s="73" t="str">
        <f t="shared" si="9"/>
        <v xml:space="preserve"> </v>
      </c>
      <c r="H27" s="61"/>
      <c r="I27" s="61"/>
      <c r="J27" s="61"/>
      <c r="K27" s="61"/>
      <c r="L27" s="61"/>
      <c r="M27" s="54"/>
      <c r="N27" s="11">
        <v>35</v>
      </c>
      <c r="O27" s="12" t="s">
        <v>283</v>
      </c>
      <c r="P27" s="13" t="s">
        <v>10</v>
      </c>
      <c r="Q27" s="14">
        <v>0.80259999999999998</v>
      </c>
      <c r="R27" s="54"/>
      <c r="S27" s="54"/>
      <c r="T27" s="54"/>
      <c r="U27" s="54"/>
      <c r="V27" s="54"/>
    </row>
    <row r="28" spans="1:22" s="64" customFormat="1" ht="15" customHeight="1" x14ac:dyDescent="0.25">
      <c r="A28" s="61" t="s">
        <v>247</v>
      </c>
      <c r="B28" s="9"/>
      <c r="C28" s="62" t="str">
        <f t="shared" si="5"/>
        <v xml:space="preserve"> </v>
      </c>
      <c r="D28" s="63" t="str">
        <f t="shared" si="6"/>
        <v xml:space="preserve"> </v>
      </c>
      <c r="E28" s="10" t="str">
        <f t="shared" si="7"/>
        <v xml:space="preserve"> </v>
      </c>
      <c r="F28" s="10" t="str">
        <f t="shared" si="8"/>
        <v xml:space="preserve"> </v>
      </c>
      <c r="G28" s="73" t="str">
        <f t="shared" si="9"/>
        <v xml:space="preserve"> </v>
      </c>
      <c r="H28" s="61"/>
      <c r="I28" s="61"/>
      <c r="J28" s="61"/>
      <c r="K28" s="61"/>
      <c r="L28" s="61"/>
      <c r="M28" s="54"/>
      <c r="N28" s="11">
        <v>37</v>
      </c>
      <c r="O28" s="12" t="s">
        <v>17</v>
      </c>
      <c r="P28" s="13" t="s">
        <v>10</v>
      </c>
      <c r="Q28" s="14">
        <v>0.92049999999999998</v>
      </c>
      <c r="R28" s="54"/>
      <c r="S28" s="54"/>
      <c r="T28" s="54"/>
      <c r="U28" s="54"/>
      <c r="V28" s="54"/>
    </row>
    <row r="29" spans="1:22" s="64" customFormat="1" ht="15" customHeight="1" x14ac:dyDescent="0.25">
      <c r="A29" s="61" t="s">
        <v>248</v>
      </c>
      <c r="B29" s="9"/>
      <c r="C29" s="62" t="str">
        <f t="shared" si="5"/>
        <v xml:space="preserve"> </v>
      </c>
      <c r="D29" s="63" t="str">
        <f t="shared" si="6"/>
        <v xml:space="preserve"> </v>
      </c>
      <c r="E29" s="10" t="str">
        <f t="shared" si="7"/>
        <v xml:space="preserve"> </v>
      </c>
      <c r="F29" s="10" t="str">
        <f t="shared" si="8"/>
        <v xml:space="preserve"> </v>
      </c>
      <c r="G29" s="73" t="str">
        <f t="shared" si="9"/>
        <v xml:space="preserve"> </v>
      </c>
      <c r="H29" s="61"/>
      <c r="I29" s="61"/>
      <c r="J29" s="61"/>
      <c r="K29" s="61"/>
      <c r="L29" s="61"/>
      <c r="M29" s="54"/>
      <c r="N29" s="11">
        <v>38</v>
      </c>
      <c r="O29" s="12" t="s">
        <v>61</v>
      </c>
      <c r="P29" s="13" t="s">
        <v>60</v>
      </c>
      <c r="Q29" s="14">
        <v>0.81020000000000003</v>
      </c>
      <c r="R29" s="54"/>
      <c r="S29" s="54"/>
      <c r="T29" s="54"/>
      <c r="U29" s="54"/>
      <c r="V29" s="54"/>
    </row>
    <row r="30" spans="1:22" s="64" customFormat="1" ht="15" customHeight="1" x14ac:dyDescent="0.25">
      <c r="A30" s="61" t="s">
        <v>239</v>
      </c>
      <c r="B30" s="9"/>
      <c r="C30" s="62" t="str">
        <f t="shared" si="5"/>
        <v xml:space="preserve"> </v>
      </c>
      <c r="D30" s="63" t="str">
        <f t="shared" si="6"/>
        <v xml:space="preserve"> </v>
      </c>
      <c r="E30" s="10" t="str">
        <f t="shared" si="7"/>
        <v xml:space="preserve"> </v>
      </c>
      <c r="F30" s="10" t="str">
        <f t="shared" si="8"/>
        <v xml:space="preserve"> </v>
      </c>
      <c r="G30" s="73" t="str">
        <f t="shared" si="9"/>
        <v xml:space="preserve"> </v>
      </c>
      <c r="H30" s="61"/>
      <c r="I30" s="61"/>
      <c r="J30" s="61"/>
      <c r="K30" s="61"/>
      <c r="L30" s="61"/>
      <c r="M30" s="54"/>
      <c r="N30" s="11">
        <v>39</v>
      </c>
      <c r="O30" s="12" t="s">
        <v>14</v>
      </c>
      <c r="P30" s="13" t="s">
        <v>10</v>
      </c>
      <c r="Q30" s="14">
        <v>0.88680000000000003</v>
      </c>
      <c r="R30" s="54"/>
      <c r="S30" s="54"/>
      <c r="T30" s="54"/>
      <c r="U30" s="54"/>
      <c r="V30" s="54"/>
    </row>
    <row r="31" spans="1:22" s="64" customFormat="1" ht="15" customHeight="1" x14ac:dyDescent="0.25">
      <c r="A31" s="61"/>
      <c r="B31" s="9"/>
      <c r="C31" s="62" t="str">
        <f t="shared" si="5"/>
        <v xml:space="preserve"> </v>
      </c>
      <c r="D31" s="63" t="str">
        <f t="shared" si="6"/>
        <v xml:space="preserve"> </v>
      </c>
      <c r="E31" s="10" t="str">
        <f t="shared" si="7"/>
        <v xml:space="preserve"> </v>
      </c>
      <c r="F31" s="10" t="str">
        <f t="shared" si="8"/>
        <v xml:space="preserve"> </v>
      </c>
      <c r="G31" s="73" t="str">
        <f t="shared" si="9"/>
        <v xml:space="preserve"> </v>
      </c>
      <c r="H31" s="61"/>
      <c r="I31" s="61"/>
      <c r="J31" s="61"/>
      <c r="K31" s="61"/>
      <c r="L31" s="61"/>
      <c r="M31" s="54"/>
      <c r="N31" s="11">
        <v>40</v>
      </c>
      <c r="O31" s="12" t="s">
        <v>58</v>
      </c>
      <c r="P31" s="13" t="s">
        <v>47</v>
      </c>
      <c r="Q31" s="14">
        <v>0.89559999999999995</v>
      </c>
      <c r="R31" s="54"/>
      <c r="S31" s="54"/>
      <c r="T31" s="54"/>
      <c r="U31" s="54"/>
      <c r="V31" s="54"/>
    </row>
    <row r="32" spans="1:22" s="64" customFormat="1" ht="15" customHeight="1" x14ac:dyDescent="0.25">
      <c r="A32" s="61"/>
      <c r="B32" s="9"/>
      <c r="C32" s="62" t="str">
        <f t="shared" si="5"/>
        <v xml:space="preserve"> </v>
      </c>
      <c r="D32" s="63" t="str">
        <f t="shared" si="6"/>
        <v xml:space="preserve"> </v>
      </c>
      <c r="E32" s="10" t="str">
        <f t="shared" si="7"/>
        <v xml:space="preserve"> </v>
      </c>
      <c r="F32" s="10" t="str">
        <f t="shared" si="8"/>
        <v xml:space="preserve"> </v>
      </c>
      <c r="G32" s="73" t="str">
        <f t="shared" si="9"/>
        <v xml:space="preserve"> </v>
      </c>
      <c r="H32" s="61"/>
      <c r="I32" s="61"/>
      <c r="J32" s="61"/>
      <c r="K32" s="61"/>
      <c r="L32" s="61"/>
      <c r="M32" s="54"/>
      <c r="N32" s="11">
        <v>41</v>
      </c>
      <c r="O32" s="12" t="s">
        <v>32</v>
      </c>
      <c r="P32" s="13" t="s">
        <v>33</v>
      </c>
      <c r="Q32" s="14">
        <v>0.82440000000000002</v>
      </c>
      <c r="R32" s="54"/>
      <c r="S32" s="54"/>
      <c r="T32" s="54"/>
      <c r="U32" s="54"/>
      <c r="V32" s="54"/>
    </row>
    <row r="33" spans="1:22" s="64" customFormat="1" ht="15" customHeight="1" x14ac:dyDescent="0.25">
      <c r="A33" s="61"/>
      <c r="B33" s="9"/>
      <c r="C33" s="62" t="str">
        <f t="shared" si="5"/>
        <v xml:space="preserve"> </v>
      </c>
      <c r="D33" s="63" t="str">
        <f t="shared" si="6"/>
        <v xml:space="preserve"> </v>
      </c>
      <c r="E33" s="10" t="str">
        <f t="shared" si="7"/>
        <v xml:space="preserve"> </v>
      </c>
      <c r="F33" s="10" t="str">
        <f t="shared" si="8"/>
        <v xml:space="preserve"> </v>
      </c>
      <c r="G33" s="73" t="str">
        <f t="shared" si="9"/>
        <v xml:space="preserve"> </v>
      </c>
      <c r="H33" s="61"/>
      <c r="I33" s="61"/>
      <c r="J33" s="61"/>
      <c r="K33" s="61"/>
      <c r="L33" s="61"/>
      <c r="M33" s="54"/>
      <c r="N33" s="11">
        <v>42</v>
      </c>
      <c r="O33" s="12" t="s">
        <v>8</v>
      </c>
      <c r="P33" s="13">
        <v>0</v>
      </c>
      <c r="Q33" s="14">
        <v>0.91959999999999997</v>
      </c>
      <c r="R33" s="54"/>
      <c r="S33" s="54"/>
      <c r="T33" s="54"/>
      <c r="U33" s="54"/>
      <c r="V33" s="54"/>
    </row>
    <row r="34" spans="1:22" s="64" customFormat="1" ht="15" customHeight="1" x14ac:dyDescent="0.25">
      <c r="A34" s="61"/>
      <c r="B34" s="9"/>
      <c r="C34" s="62" t="str">
        <f t="shared" si="5"/>
        <v xml:space="preserve"> </v>
      </c>
      <c r="D34" s="63" t="str">
        <f t="shared" si="6"/>
        <v xml:space="preserve"> </v>
      </c>
      <c r="E34" s="10" t="str">
        <f t="shared" si="7"/>
        <v xml:space="preserve"> </v>
      </c>
      <c r="F34" s="10" t="str">
        <f t="shared" si="8"/>
        <v xml:space="preserve"> </v>
      </c>
      <c r="G34" s="73" t="str">
        <f t="shared" si="9"/>
        <v xml:space="preserve"> </v>
      </c>
      <c r="H34" s="61"/>
      <c r="I34" s="61"/>
      <c r="J34" s="61"/>
      <c r="K34" s="61"/>
      <c r="L34" s="61"/>
      <c r="M34" s="54"/>
      <c r="N34" s="11">
        <v>43</v>
      </c>
      <c r="O34" s="12" t="s">
        <v>39</v>
      </c>
      <c r="P34" s="13" t="s">
        <v>33</v>
      </c>
      <c r="Q34" s="14">
        <v>0.8397</v>
      </c>
      <c r="R34" s="54"/>
      <c r="S34" s="54"/>
      <c r="T34" s="54"/>
      <c r="U34" s="54"/>
      <c r="V34" s="54"/>
    </row>
    <row r="35" spans="1:22" s="64" customFormat="1" ht="15" customHeight="1" x14ac:dyDescent="0.25">
      <c r="A35" s="61"/>
      <c r="B35" s="9"/>
      <c r="C35" s="62" t="str">
        <f t="shared" si="5"/>
        <v xml:space="preserve"> </v>
      </c>
      <c r="D35" s="63" t="str">
        <f t="shared" si="6"/>
        <v xml:space="preserve"> </v>
      </c>
      <c r="E35" s="10" t="str">
        <f t="shared" si="7"/>
        <v xml:space="preserve"> </v>
      </c>
      <c r="F35" s="10" t="str">
        <f t="shared" si="8"/>
        <v xml:space="preserve"> </v>
      </c>
      <c r="G35" s="73" t="str">
        <f t="shared" si="9"/>
        <v xml:space="preserve"> </v>
      </c>
      <c r="H35" s="61"/>
      <c r="I35" s="61"/>
      <c r="J35" s="61"/>
      <c r="K35" s="61"/>
      <c r="L35" s="61"/>
      <c r="M35" s="54"/>
      <c r="N35" s="11">
        <v>44</v>
      </c>
      <c r="O35" s="12" t="s">
        <v>102</v>
      </c>
      <c r="P35" s="13" t="s">
        <v>10</v>
      </c>
      <c r="Q35" s="14">
        <v>0.91279999999999994</v>
      </c>
      <c r="R35" s="54"/>
      <c r="S35" s="54"/>
      <c r="T35" s="54"/>
      <c r="U35" s="54"/>
      <c r="V35" s="54"/>
    </row>
    <row r="36" spans="1:22" s="64" customFormat="1" ht="15" customHeight="1" x14ac:dyDescent="0.25">
      <c r="A36" s="61"/>
      <c r="B36" s="9"/>
      <c r="C36" s="62" t="str">
        <f t="shared" si="5"/>
        <v xml:space="preserve"> </v>
      </c>
      <c r="D36" s="63" t="str">
        <f t="shared" si="6"/>
        <v xml:space="preserve"> </v>
      </c>
      <c r="E36" s="10" t="str">
        <f t="shared" si="7"/>
        <v xml:space="preserve"> </v>
      </c>
      <c r="F36" s="10" t="str">
        <f t="shared" si="8"/>
        <v xml:space="preserve"> </v>
      </c>
      <c r="G36" s="73" t="str">
        <f t="shared" si="9"/>
        <v xml:space="preserve"> </v>
      </c>
      <c r="H36" s="61"/>
      <c r="I36" s="61"/>
      <c r="J36" s="61"/>
      <c r="K36" s="61"/>
      <c r="L36" s="61"/>
      <c r="M36" s="54"/>
      <c r="N36" s="11">
        <v>45</v>
      </c>
      <c r="O36" s="12" t="s">
        <v>43</v>
      </c>
      <c r="P36" s="13" t="s">
        <v>33</v>
      </c>
      <c r="Q36" s="14">
        <v>0.85129999999999995</v>
      </c>
      <c r="R36" s="54"/>
      <c r="S36" s="54"/>
      <c r="T36" s="54"/>
      <c r="U36" s="54"/>
      <c r="V36" s="54"/>
    </row>
    <row r="37" spans="1:22" s="64" customFormat="1" ht="15" customHeight="1" x14ac:dyDescent="0.25">
      <c r="A37" s="61"/>
      <c r="B37" s="9"/>
      <c r="C37" s="62" t="str">
        <f t="shared" ref="C37:C68" si="10">IF(B37&gt;0,VLOOKUP(B37,stazzate,2,FALSE)," ")</f>
        <v xml:space="preserve"> </v>
      </c>
      <c r="D37" s="63" t="str">
        <f t="shared" ref="D37:D68" si="11">IF(B37&gt;0,VLOOKUP(B37,stazzate,3,FALSE)," ")</f>
        <v xml:space="preserve"> </v>
      </c>
      <c r="E37" s="10" t="str">
        <f t="shared" ref="E37:E68" si="12">IF(B37&gt;0,VLOOKUP(D37,$I$5:$K$12,3,FALSE)," ")</f>
        <v xml:space="preserve"> </v>
      </c>
      <c r="F37" s="10" t="str">
        <f t="shared" si="8"/>
        <v xml:space="preserve"> </v>
      </c>
      <c r="G37" s="73" t="str">
        <f t="shared" si="9"/>
        <v xml:space="preserve"> </v>
      </c>
      <c r="H37" s="61"/>
      <c r="I37" s="61"/>
      <c r="J37" s="61"/>
      <c r="K37" s="61"/>
      <c r="L37" s="61"/>
      <c r="M37" s="54"/>
      <c r="N37" s="11">
        <v>46</v>
      </c>
      <c r="O37" s="12" t="s">
        <v>185</v>
      </c>
      <c r="P37" s="13" t="s">
        <v>60</v>
      </c>
      <c r="Q37" s="14">
        <v>0.85760000000000003</v>
      </c>
      <c r="R37" s="54"/>
      <c r="S37" s="54"/>
      <c r="T37" s="54"/>
      <c r="U37" s="54"/>
      <c r="V37" s="54"/>
    </row>
    <row r="38" spans="1:22" s="64" customFormat="1" ht="15" customHeight="1" x14ac:dyDescent="0.25">
      <c r="A38" s="61"/>
      <c r="B38" s="9"/>
      <c r="C38" s="62" t="str">
        <f t="shared" si="10"/>
        <v xml:space="preserve"> </v>
      </c>
      <c r="D38" s="63" t="str">
        <f t="shared" si="11"/>
        <v xml:space="preserve"> </v>
      </c>
      <c r="E38" s="10" t="str">
        <f t="shared" si="12"/>
        <v xml:space="preserve"> </v>
      </c>
      <c r="F38" s="10" t="str">
        <f t="shared" si="8"/>
        <v xml:space="preserve"> </v>
      </c>
      <c r="G38" s="73" t="str">
        <f t="shared" si="9"/>
        <v xml:space="preserve"> </v>
      </c>
      <c r="H38" s="61"/>
      <c r="I38" s="61"/>
      <c r="J38" s="61"/>
      <c r="K38" s="61"/>
      <c r="L38" s="61"/>
      <c r="M38" s="54"/>
      <c r="N38" s="11">
        <v>47</v>
      </c>
      <c r="O38" s="12" t="s">
        <v>35</v>
      </c>
      <c r="P38" s="13" t="s">
        <v>63</v>
      </c>
      <c r="Q38" s="14">
        <v>0.7873</v>
      </c>
      <c r="R38" s="54"/>
      <c r="S38" s="54"/>
      <c r="T38" s="54"/>
      <c r="U38" s="54"/>
      <c r="V38" s="54"/>
    </row>
    <row r="39" spans="1:22" s="64" customFormat="1" ht="15" customHeight="1" x14ac:dyDescent="0.25">
      <c r="A39" s="61"/>
      <c r="B39" s="9"/>
      <c r="C39" s="62" t="str">
        <f t="shared" si="10"/>
        <v xml:space="preserve"> </v>
      </c>
      <c r="D39" s="63" t="str">
        <f t="shared" si="11"/>
        <v xml:space="preserve"> </v>
      </c>
      <c r="E39" s="10" t="str">
        <f t="shared" si="12"/>
        <v xml:space="preserve"> </v>
      </c>
      <c r="F39" s="10" t="str">
        <f t="shared" si="8"/>
        <v xml:space="preserve"> </v>
      </c>
      <c r="G39" s="73" t="str">
        <f t="shared" si="9"/>
        <v xml:space="preserve"> </v>
      </c>
      <c r="H39" s="61"/>
      <c r="I39" s="61"/>
      <c r="J39" s="61"/>
      <c r="K39" s="61"/>
      <c r="L39" s="61"/>
      <c r="M39" s="54"/>
      <c r="N39" s="11">
        <v>48</v>
      </c>
      <c r="O39" s="12" t="s">
        <v>44</v>
      </c>
      <c r="P39" s="13" t="s">
        <v>33</v>
      </c>
      <c r="Q39" s="14">
        <v>0.84740000000000004</v>
      </c>
      <c r="R39" s="54"/>
      <c r="S39" s="54"/>
      <c r="T39" s="54"/>
      <c r="U39" s="54"/>
      <c r="V39" s="54"/>
    </row>
    <row r="40" spans="1:22" s="64" customFormat="1" ht="15" customHeight="1" x14ac:dyDescent="0.25">
      <c r="A40" s="61"/>
      <c r="B40" s="9"/>
      <c r="C40" s="62" t="str">
        <f t="shared" si="10"/>
        <v xml:space="preserve"> </v>
      </c>
      <c r="D40" s="63" t="str">
        <f t="shared" si="11"/>
        <v xml:space="preserve"> </v>
      </c>
      <c r="E40" s="10" t="str">
        <f t="shared" si="12"/>
        <v xml:space="preserve"> </v>
      </c>
      <c r="F40" s="10" t="str">
        <f t="shared" si="8"/>
        <v xml:space="preserve"> </v>
      </c>
      <c r="G40" s="73" t="str">
        <f t="shared" si="9"/>
        <v xml:space="preserve"> </v>
      </c>
      <c r="H40" s="61"/>
      <c r="I40" s="61"/>
      <c r="J40" s="61"/>
      <c r="K40" s="61"/>
      <c r="L40" s="61"/>
      <c r="M40" s="54"/>
      <c r="N40" s="11">
        <v>49</v>
      </c>
      <c r="O40" s="12" t="s">
        <v>119</v>
      </c>
      <c r="P40" s="13" t="s">
        <v>10</v>
      </c>
      <c r="Q40" s="14">
        <v>0.88</v>
      </c>
      <c r="R40" s="54"/>
      <c r="S40" s="54"/>
      <c r="T40" s="54"/>
      <c r="U40" s="54"/>
      <c r="V40" s="54"/>
    </row>
    <row r="41" spans="1:22" s="64" customFormat="1" ht="15" customHeight="1" x14ac:dyDescent="0.25">
      <c r="A41" s="61"/>
      <c r="B41" s="9"/>
      <c r="C41" s="62" t="str">
        <f t="shared" si="10"/>
        <v xml:space="preserve"> </v>
      </c>
      <c r="D41" s="63" t="str">
        <f t="shared" si="11"/>
        <v xml:space="preserve"> </v>
      </c>
      <c r="E41" s="10" t="str">
        <f t="shared" si="12"/>
        <v xml:space="preserve"> </v>
      </c>
      <c r="F41" s="10" t="str">
        <f t="shared" si="8"/>
        <v xml:space="preserve"> </v>
      </c>
      <c r="G41" s="73" t="str">
        <f t="shared" si="9"/>
        <v xml:space="preserve"> </v>
      </c>
      <c r="H41" s="61"/>
      <c r="I41" s="61"/>
      <c r="J41" s="61"/>
      <c r="K41" s="61"/>
      <c r="L41" s="61"/>
      <c r="M41" s="54"/>
      <c r="N41" s="11">
        <v>50</v>
      </c>
      <c r="O41" s="12" t="s">
        <v>89</v>
      </c>
      <c r="P41" s="13" t="s">
        <v>60</v>
      </c>
      <c r="Q41" s="14">
        <v>0.74809999999999999</v>
      </c>
      <c r="R41" s="54"/>
      <c r="S41" s="54"/>
      <c r="T41" s="54"/>
      <c r="U41" s="54"/>
      <c r="V41" s="54"/>
    </row>
    <row r="42" spans="1:22" s="64" customFormat="1" ht="15" customHeight="1" x14ac:dyDescent="0.25">
      <c r="A42" s="61"/>
      <c r="B42" s="9"/>
      <c r="C42" s="62" t="str">
        <f t="shared" si="10"/>
        <v xml:space="preserve"> </v>
      </c>
      <c r="D42" s="63" t="str">
        <f t="shared" si="11"/>
        <v xml:space="preserve"> </v>
      </c>
      <c r="E42" s="10" t="str">
        <f t="shared" si="12"/>
        <v xml:space="preserve"> </v>
      </c>
      <c r="F42" s="10" t="str">
        <f t="shared" si="8"/>
        <v xml:space="preserve"> </v>
      </c>
      <c r="G42" s="73" t="str">
        <f t="shared" si="9"/>
        <v xml:space="preserve"> </v>
      </c>
      <c r="H42" s="61"/>
      <c r="I42" s="61"/>
      <c r="J42" s="61"/>
      <c r="K42" s="61"/>
      <c r="L42" s="61"/>
      <c r="M42" s="54"/>
      <c r="N42" s="11">
        <v>51</v>
      </c>
      <c r="O42" s="12" t="s">
        <v>109</v>
      </c>
      <c r="P42" s="13" t="s">
        <v>33</v>
      </c>
      <c r="Q42" s="14">
        <v>0.85399999999999998</v>
      </c>
      <c r="R42" s="54"/>
      <c r="S42" s="54"/>
      <c r="T42" s="54"/>
      <c r="U42" s="54"/>
      <c r="V42" s="54"/>
    </row>
    <row r="43" spans="1:22" s="64" customFormat="1" ht="15" customHeight="1" x14ac:dyDescent="0.25">
      <c r="A43" s="61"/>
      <c r="B43" s="9"/>
      <c r="C43" s="62" t="str">
        <f t="shared" si="10"/>
        <v xml:space="preserve"> </v>
      </c>
      <c r="D43" s="63" t="str">
        <f t="shared" si="11"/>
        <v xml:space="preserve"> </v>
      </c>
      <c r="E43" s="10" t="str">
        <f t="shared" si="12"/>
        <v xml:space="preserve"> </v>
      </c>
      <c r="F43" s="10" t="str">
        <f t="shared" si="8"/>
        <v xml:space="preserve"> </v>
      </c>
      <c r="G43" s="73" t="str">
        <f t="shared" si="9"/>
        <v xml:space="preserve"> </v>
      </c>
      <c r="H43" s="61"/>
      <c r="I43" s="61"/>
      <c r="J43" s="61"/>
      <c r="K43" s="61"/>
      <c r="L43" s="61"/>
      <c r="M43" s="54"/>
      <c r="N43" s="11">
        <v>52</v>
      </c>
      <c r="O43" s="12" t="s">
        <v>304</v>
      </c>
      <c r="P43" s="13" t="s">
        <v>60</v>
      </c>
      <c r="Q43" s="14">
        <v>0.74399999999999999</v>
      </c>
      <c r="R43" s="54"/>
      <c r="S43" s="54"/>
      <c r="T43" s="54"/>
      <c r="U43" s="54"/>
      <c r="V43" s="54"/>
    </row>
    <row r="44" spans="1:22" s="64" customFormat="1" ht="15" customHeight="1" x14ac:dyDescent="0.25">
      <c r="A44" s="61"/>
      <c r="B44" s="9"/>
      <c r="C44" s="62" t="str">
        <f t="shared" si="10"/>
        <v xml:space="preserve"> </v>
      </c>
      <c r="D44" s="63" t="str">
        <f t="shared" si="11"/>
        <v xml:space="preserve"> </v>
      </c>
      <c r="E44" s="10" t="str">
        <f t="shared" si="12"/>
        <v xml:space="preserve"> </v>
      </c>
      <c r="F44" s="10" t="str">
        <f t="shared" si="8"/>
        <v xml:space="preserve"> </v>
      </c>
      <c r="G44" s="73" t="str">
        <f t="shared" si="9"/>
        <v xml:space="preserve"> </v>
      </c>
      <c r="H44" s="61"/>
      <c r="I44" s="61"/>
      <c r="J44" s="61"/>
      <c r="K44" s="61"/>
      <c r="L44" s="61"/>
      <c r="M44" s="54"/>
      <c r="N44" s="11">
        <v>54</v>
      </c>
      <c r="O44" s="12" t="s">
        <v>18</v>
      </c>
      <c r="P44" s="13" t="s">
        <v>10</v>
      </c>
      <c r="Q44" s="14">
        <v>0.92069999999999996</v>
      </c>
      <c r="R44" s="54"/>
      <c r="S44" s="54"/>
      <c r="T44" s="54"/>
      <c r="U44" s="54"/>
      <c r="V44" s="54"/>
    </row>
    <row r="45" spans="1:22" s="64" customFormat="1" ht="15" customHeight="1" x14ac:dyDescent="0.25">
      <c r="A45" s="61"/>
      <c r="B45" s="9"/>
      <c r="C45" s="62" t="str">
        <f t="shared" si="10"/>
        <v xml:space="preserve"> </v>
      </c>
      <c r="D45" s="63" t="str">
        <f t="shared" si="11"/>
        <v xml:space="preserve"> </v>
      </c>
      <c r="E45" s="10" t="str">
        <f t="shared" si="12"/>
        <v xml:space="preserve"> </v>
      </c>
      <c r="F45" s="10" t="str">
        <f t="shared" si="8"/>
        <v xml:space="preserve"> </v>
      </c>
      <c r="G45" s="73" t="str">
        <f t="shared" si="9"/>
        <v xml:space="preserve"> </v>
      </c>
      <c r="H45" s="61"/>
      <c r="I45" s="61"/>
      <c r="J45" s="61"/>
      <c r="K45" s="61"/>
      <c r="L45" s="61"/>
      <c r="M45" s="54"/>
      <c r="N45" s="11">
        <v>55</v>
      </c>
      <c r="O45" s="12" t="s">
        <v>42</v>
      </c>
      <c r="P45" s="13" t="s">
        <v>33</v>
      </c>
      <c r="Q45" s="14">
        <v>0.79200000000000004</v>
      </c>
      <c r="R45" s="54"/>
      <c r="S45" s="54"/>
      <c r="T45" s="54"/>
      <c r="U45" s="54"/>
      <c r="V45" s="54"/>
    </row>
    <row r="46" spans="1:22" s="64" customFormat="1" ht="15" customHeight="1" x14ac:dyDescent="0.25">
      <c r="A46" s="61"/>
      <c r="B46" s="9"/>
      <c r="C46" s="62" t="str">
        <f t="shared" si="10"/>
        <v xml:space="preserve"> </v>
      </c>
      <c r="D46" s="63" t="str">
        <f t="shared" si="11"/>
        <v xml:space="preserve"> </v>
      </c>
      <c r="E46" s="10" t="str">
        <f t="shared" si="12"/>
        <v xml:space="preserve"> </v>
      </c>
      <c r="F46" s="10" t="str">
        <f t="shared" si="8"/>
        <v xml:space="preserve"> </v>
      </c>
      <c r="G46" s="73" t="str">
        <f t="shared" si="9"/>
        <v xml:space="preserve"> </v>
      </c>
      <c r="H46" s="61"/>
      <c r="I46" s="61"/>
      <c r="J46" s="61"/>
      <c r="K46" s="61"/>
      <c r="L46" s="61"/>
      <c r="M46" s="54"/>
      <c r="N46" s="11">
        <v>56</v>
      </c>
      <c r="O46" s="12" t="s">
        <v>105</v>
      </c>
      <c r="P46" s="13" t="s">
        <v>10</v>
      </c>
      <c r="Q46" s="14">
        <v>0.91220000000000001</v>
      </c>
      <c r="R46" s="54"/>
      <c r="S46" s="54"/>
      <c r="T46" s="54"/>
      <c r="U46" s="54"/>
      <c r="V46" s="54"/>
    </row>
    <row r="47" spans="1:22" s="64" customFormat="1" ht="15" customHeight="1" x14ac:dyDescent="0.25">
      <c r="A47" s="61"/>
      <c r="B47" s="9"/>
      <c r="C47" s="62" t="str">
        <f t="shared" si="10"/>
        <v xml:space="preserve"> </v>
      </c>
      <c r="D47" s="63" t="str">
        <f t="shared" si="11"/>
        <v xml:space="preserve"> </v>
      </c>
      <c r="E47" s="10" t="str">
        <f t="shared" si="12"/>
        <v xml:space="preserve"> </v>
      </c>
      <c r="F47" s="10" t="str">
        <f t="shared" si="8"/>
        <v xml:space="preserve"> </v>
      </c>
      <c r="G47" s="73" t="str">
        <f t="shared" si="9"/>
        <v xml:space="preserve"> </v>
      </c>
      <c r="H47" s="61"/>
      <c r="I47" s="61"/>
      <c r="J47" s="61"/>
      <c r="K47" s="61"/>
      <c r="L47" s="61"/>
      <c r="M47" s="54"/>
      <c r="N47" s="11">
        <v>57</v>
      </c>
      <c r="O47" s="12" t="s">
        <v>136</v>
      </c>
      <c r="P47" s="13" t="s">
        <v>33</v>
      </c>
      <c r="Q47" s="14">
        <v>0.83109999999999995</v>
      </c>
      <c r="R47" s="54"/>
      <c r="S47" s="54"/>
      <c r="T47" s="54"/>
      <c r="U47" s="54"/>
      <c r="V47" s="54"/>
    </row>
    <row r="48" spans="1:22" s="64" customFormat="1" ht="15" customHeight="1" x14ac:dyDescent="0.25">
      <c r="A48" s="61"/>
      <c r="B48" s="9"/>
      <c r="C48" s="62" t="str">
        <f t="shared" si="10"/>
        <v xml:space="preserve"> </v>
      </c>
      <c r="D48" s="63" t="str">
        <f t="shared" si="11"/>
        <v xml:space="preserve"> </v>
      </c>
      <c r="E48" s="10" t="str">
        <f t="shared" si="12"/>
        <v xml:space="preserve"> </v>
      </c>
      <c r="F48" s="10" t="str">
        <f t="shared" si="8"/>
        <v xml:space="preserve"> </v>
      </c>
      <c r="G48" s="73" t="str">
        <f t="shared" si="9"/>
        <v xml:space="preserve"> </v>
      </c>
      <c r="H48" s="61"/>
      <c r="I48" s="61"/>
      <c r="J48" s="61"/>
      <c r="K48" s="61"/>
      <c r="L48" s="61"/>
      <c r="M48" s="54"/>
      <c r="N48" s="11">
        <v>58</v>
      </c>
      <c r="O48" s="12" t="s">
        <v>98</v>
      </c>
      <c r="P48" s="13" t="s">
        <v>63</v>
      </c>
      <c r="Q48" s="14">
        <v>0.74929999999999997</v>
      </c>
      <c r="R48" s="54"/>
      <c r="S48" s="54"/>
      <c r="T48" s="54"/>
      <c r="U48" s="54"/>
      <c r="V48" s="54"/>
    </row>
    <row r="49" spans="1:22" s="64" customFormat="1" ht="15" customHeight="1" x14ac:dyDescent="0.25">
      <c r="A49" s="61"/>
      <c r="B49" s="9"/>
      <c r="C49" s="62" t="str">
        <f t="shared" si="10"/>
        <v xml:space="preserve"> </v>
      </c>
      <c r="D49" s="63" t="str">
        <f t="shared" si="11"/>
        <v xml:space="preserve"> </v>
      </c>
      <c r="E49" s="10" t="str">
        <f t="shared" si="12"/>
        <v xml:space="preserve"> </v>
      </c>
      <c r="F49" s="10" t="str">
        <f t="shared" si="8"/>
        <v xml:space="preserve"> </v>
      </c>
      <c r="G49" s="73" t="str">
        <f t="shared" si="9"/>
        <v xml:space="preserve"> </v>
      </c>
      <c r="H49" s="61"/>
      <c r="I49" s="61"/>
      <c r="J49" s="61"/>
      <c r="K49" s="61"/>
      <c r="L49" s="61"/>
      <c r="M49" s="54"/>
      <c r="N49" s="11">
        <v>60</v>
      </c>
      <c r="O49" s="12" t="s">
        <v>127</v>
      </c>
      <c r="P49" s="13" t="s">
        <v>60</v>
      </c>
      <c r="Q49" s="14">
        <v>0.90210000000000001</v>
      </c>
      <c r="R49" s="54"/>
      <c r="S49" s="54"/>
      <c r="T49" s="54"/>
      <c r="U49" s="54"/>
      <c r="V49" s="54"/>
    </row>
    <row r="50" spans="1:22" s="64" customFormat="1" ht="15" customHeight="1" x14ac:dyDescent="0.25">
      <c r="A50" s="61"/>
      <c r="B50" s="9"/>
      <c r="C50" s="62" t="str">
        <f t="shared" si="10"/>
        <v xml:space="preserve"> </v>
      </c>
      <c r="D50" s="63" t="str">
        <f t="shared" si="11"/>
        <v xml:space="preserve"> </v>
      </c>
      <c r="E50" s="10" t="str">
        <f t="shared" si="12"/>
        <v xml:space="preserve"> </v>
      </c>
      <c r="F50" s="10" t="str">
        <f t="shared" si="8"/>
        <v xml:space="preserve"> </v>
      </c>
      <c r="G50" s="73" t="str">
        <f t="shared" si="9"/>
        <v xml:space="preserve"> </v>
      </c>
      <c r="H50" s="61"/>
      <c r="I50" s="61"/>
      <c r="J50" s="61"/>
      <c r="K50" s="61"/>
      <c r="L50" s="61"/>
      <c r="M50" s="54"/>
      <c r="N50" s="11">
        <v>62</v>
      </c>
      <c r="O50" s="12" t="s">
        <v>30</v>
      </c>
      <c r="P50" s="13" t="s">
        <v>10</v>
      </c>
      <c r="Q50" s="14">
        <v>0.91359999999999997</v>
      </c>
      <c r="R50" s="54"/>
      <c r="S50" s="54"/>
      <c r="T50" s="54"/>
      <c r="U50" s="54"/>
      <c r="V50" s="54"/>
    </row>
    <row r="51" spans="1:22" s="64" customFormat="1" ht="15" customHeight="1" x14ac:dyDescent="0.25">
      <c r="A51" s="61"/>
      <c r="B51" s="9"/>
      <c r="C51" s="62" t="str">
        <f t="shared" si="10"/>
        <v xml:space="preserve"> </v>
      </c>
      <c r="D51" s="63" t="str">
        <f t="shared" si="11"/>
        <v xml:space="preserve"> </v>
      </c>
      <c r="E51" s="10" t="str">
        <f t="shared" si="12"/>
        <v xml:space="preserve"> </v>
      </c>
      <c r="F51" s="10" t="str">
        <f t="shared" si="8"/>
        <v xml:space="preserve"> </v>
      </c>
      <c r="G51" s="73" t="str">
        <f t="shared" si="9"/>
        <v xml:space="preserve"> </v>
      </c>
      <c r="H51" s="61"/>
      <c r="I51" s="61"/>
      <c r="J51" s="61"/>
      <c r="K51" s="61"/>
      <c r="L51" s="61"/>
      <c r="M51" s="54"/>
      <c r="N51" s="11">
        <v>63</v>
      </c>
      <c r="O51" s="12" t="s">
        <v>88</v>
      </c>
      <c r="P51" s="13" t="s">
        <v>47</v>
      </c>
      <c r="Q51" s="14">
        <v>0.93799999999999994</v>
      </c>
      <c r="R51" s="54"/>
      <c r="S51" s="54"/>
      <c r="T51" s="54"/>
      <c r="U51" s="54"/>
      <c r="V51" s="54"/>
    </row>
    <row r="52" spans="1:22" s="64" customFormat="1" ht="15" customHeight="1" x14ac:dyDescent="0.25">
      <c r="A52" s="61"/>
      <c r="B52" s="9"/>
      <c r="C52" s="62" t="str">
        <f t="shared" si="10"/>
        <v xml:space="preserve"> </v>
      </c>
      <c r="D52" s="63" t="str">
        <f t="shared" si="11"/>
        <v xml:space="preserve"> </v>
      </c>
      <c r="E52" s="10" t="str">
        <f t="shared" si="12"/>
        <v xml:space="preserve"> </v>
      </c>
      <c r="F52" s="10" t="str">
        <f t="shared" si="8"/>
        <v xml:space="preserve"> </v>
      </c>
      <c r="G52" s="73" t="str">
        <f t="shared" si="9"/>
        <v xml:space="preserve"> </v>
      </c>
      <c r="H52" s="61"/>
      <c r="I52" s="61"/>
      <c r="J52" s="61"/>
      <c r="K52" s="61"/>
      <c r="L52" s="61"/>
      <c r="M52" s="54"/>
      <c r="N52" s="11">
        <v>65</v>
      </c>
      <c r="O52" s="12" t="s">
        <v>12</v>
      </c>
      <c r="P52" s="13" t="s">
        <v>10</v>
      </c>
      <c r="Q52" s="14">
        <v>0.93140000000000001</v>
      </c>
      <c r="R52" s="54"/>
      <c r="S52" s="54"/>
      <c r="T52" s="54"/>
      <c r="U52" s="54"/>
      <c r="V52" s="54"/>
    </row>
    <row r="53" spans="1:22" s="64" customFormat="1" ht="15" customHeight="1" x14ac:dyDescent="0.25">
      <c r="A53" s="61"/>
      <c r="B53" s="9"/>
      <c r="C53" s="62" t="str">
        <f t="shared" si="10"/>
        <v xml:space="preserve"> </v>
      </c>
      <c r="D53" s="63" t="str">
        <f t="shared" si="11"/>
        <v xml:space="preserve"> </v>
      </c>
      <c r="E53" s="10" t="str">
        <f t="shared" si="12"/>
        <v xml:space="preserve"> </v>
      </c>
      <c r="F53" s="10" t="str">
        <f t="shared" si="8"/>
        <v xml:space="preserve"> </v>
      </c>
      <c r="G53" s="73" t="str">
        <f t="shared" si="9"/>
        <v xml:space="preserve"> </v>
      </c>
      <c r="H53" s="61"/>
      <c r="I53" s="61"/>
      <c r="J53" s="61"/>
      <c r="K53" s="61"/>
      <c r="L53" s="61"/>
      <c r="M53" s="54"/>
      <c r="N53" s="11">
        <v>67</v>
      </c>
      <c r="O53" s="12" t="s">
        <v>27</v>
      </c>
      <c r="P53" s="13" t="s">
        <v>10</v>
      </c>
      <c r="Q53" s="14">
        <v>0.87439999999999996</v>
      </c>
      <c r="R53" s="54"/>
      <c r="S53" s="54"/>
      <c r="T53" s="54"/>
      <c r="U53" s="54"/>
      <c r="V53" s="54"/>
    </row>
    <row r="54" spans="1:22" s="64" customFormat="1" ht="15" customHeight="1" x14ac:dyDescent="0.25">
      <c r="A54" s="61"/>
      <c r="B54" s="9"/>
      <c r="C54" s="62" t="str">
        <f t="shared" si="10"/>
        <v xml:space="preserve"> </v>
      </c>
      <c r="D54" s="63" t="str">
        <f t="shared" si="11"/>
        <v xml:space="preserve"> </v>
      </c>
      <c r="E54" s="10" t="str">
        <f t="shared" si="12"/>
        <v xml:space="preserve"> </v>
      </c>
      <c r="F54" s="10" t="str">
        <f t="shared" si="8"/>
        <v xml:space="preserve"> </v>
      </c>
      <c r="G54" s="73" t="str">
        <f t="shared" si="9"/>
        <v xml:space="preserve"> </v>
      </c>
      <c r="H54" s="61"/>
      <c r="I54" s="61"/>
      <c r="J54" s="61"/>
      <c r="K54" s="61"/>
      <c r="L54" s="61"/>
      <c r="M54" s="54"/>
      <c r="N54" s="11">
        <v>68</v>
      </c>
      <c r="O54" s="12" t="s">
        <v>305</v>
      </c>
      <c r="P54" s="13" t="s">
        <v>63</v>
      </c>
      <c r="Q54" s="14">
        <v>0.81910000000000005</v>
      </c>
      <c r="R54" s="54"/>
      <c r="S54" s="54"/>
      <c r="T54" s="54"/>
      <c r="U54" s="54"/>
      <c r="V54" s="54"/>
    </row>
    <row r="55" spans="1:22" s="64" customFormat="1" ht="15" customHeight="1" x14ac:dyDescent="0.25">
      <c r="A55" s="61"/>
      <c r="B55" s="9"/>
      <c r="C55" s="62" t="str">
        <f t="shared" si="10"/>
        <v xml:space="preserve"> </v>
      </c>
      <c r="D55" s="63" t="str">
        <f t="shared" si="11"/>
        <v xml:space="preserve"> </v>
      </c>
      <c r="E55" s="10" t="str">
        <f t="shared" si="12"/>
        <v xml:space="preserve"> </v>
      </c>
      <c r="F55" s="10" t="str">
        <f t="shared" si="8"/>
        <v xml:space="preserve"> </v>
      </c>
      <c r="G55" s="73" t="str">
        <f t="shared" si="9"/>
        <v xml:space="preserve"> </v>
      </c>
      <c r="H55" s="61"/>
      <c r="I55" s="61"/>
      <c r="J55" s="61"/>
      <c r="K55" s="61"/>
      <c r="L55" s="61"/>
      <c r="M55" s="54"/>
      <c r="N55" s="11">
        <v>69</v>
      </c>
      <c r="O55" s="12" t="s">
        <v>56</v>
      </c>
      <c r="P55" s="13" t="s">
        <v>60</v>
      </c>
      <c r="Q55" s="14">
        <v>0.87060000000000004</v>
      </c>
      <c r="R55" s="54"/>
      <c r="S55" s="54"/>
      <c r="T55" s="54"/>
      <c r="U55" s="54"/>
      <c r="V55" s="54"/>
    </row>
    <row r="56" spans="1:22" s="64" customFormat="1" ht="15" customHeight="1" x14ac:dyDescent="0.25">
      <c r="A56" s="61"/>
      <c r="B56" s="9"/>
      <c r="C56" s="62" t="str">
        <f t="shared" si="10"/>
        <v xml:space="preserve"> </v>
      </c>
      <c r="D56" s="63" t="str">
        <f t="shared" si="11"/>
        <v xml:space="preserve"> </v>
      </c>
      <c r="E56" s="10" t="str">
        <f t="shared" si="12"/>
        <v xml:space="preserve"> </v>
      </c>
      <c r="F56" s="10" t="str">
        <f t="shared" si="8"/>
        <v xml:space="preserve"> </v>
      </c>
      <c r="G56" s="73" t="str">
        <f t="shared" si="9"/>
        <v xml:space="preserve"> </v>
      </c>
      <c r="H56" s="61"/>
      <c r="I56" s="61"/>
      <c r="J56" s="61"/>
      <c r="K56" s="61"/>
      <c r="L56" s="61"/>
      <c r="M56" s="54"/>
      <c r="N56" s="11">
        <v>71</v>
      </c>
      <c r="O56" s="12" t="s">
        <v>34</v>
      </c>
      <c r="P56" s="13" t="s">
        <v>33</v>
      </c>
      <c r="Q56" s="14">
        <v>0.88649999999999995</v>
      </c>
      <c r="R56" s="54"/>
      <c r="S56" s="54"/>
      <c r="T56" s="54"/>
      <c r="U56" s="54"/>
      <c r="V56" s="54"/>
    </row>
    <row r="57" spans="1:22" s="64" customFormat="1" ht="15" customHeight="1" x14ac:dyDescent="0.25">
      <c r="A57" s="61"/>
      <c r="B57" s="9"/>
      <c r="C57" s="62" t="str">
        <f t="shared" si="10"/>
        <v xml:space="preserve"> </v>
      </c>
      <c r="D57" s="63" t="str">
        <f t="shared" si="11"/>
        <v xml:space="preserve"> </v>
      </c>
      <c r="E57" s="10" t="str">
        <f t="shared" si="12"/>
        <v xml:space="preserve"> </v>
      </c>
      <c r="F57" s="10" t="str">
        <f t="shared" si="8"/>
        <v xml:space="preserve"> </v>
      </c>
      <c r="G57" s="73" t="str">
        <f t="shared" si="9"/>
        <v xml:space="preserve"> </v>
      </c>
      <c r="H57" s="61"/>
      <c r="I57" s="61"/>
      <c r="J57" s="61"/>
      <c r="K57" s="61"/>
      <c r="L57" s="61"/>
      <c r="M57" s="54"/>
      <c r="N57" s="11">
        <v>72</v>
      </c>
      <c r="O57" s="12" t="s">
        <v>87</v>
      </c>
      <c r="P57" s="13" t="s">
        <v>33</v>
      </c>
      <c r="Q57" s="14">
        <v>0.83940000000000003</v>
      </c>
      <c r="R57" s="54"/>
      <c r="S57" s="54"/>
      <c r="T57" s="54"/>
      <c r="U57" s="54"/>
      <c r="V57" s="54"/>
    </row>
    <row r="58" spans="1:22" s="64" customFormat="1" ht="15" customHeight="1" x14ac:dyDescent="0.25">
      <c r="A58" s="61"/>
      <c r="B58" s="9"/>
      <c r="C58" s="62" t="str">
        <f t="shared" si="10"/>
        <v xml:space="preserve"> </v>
      </c>
      <c r="D58" s="63" t="str">
        <f t="shared" si="11"/>
        <v xml:space="preserve"> </v>
      </c>
      <c r="E58" s="10" t="str">
        <f t="shared" si="12"/>
        <v xml:space="preserve"> </v>
      </c>
      <c r="F58" s="10" t="str">
        <f t="shared" si="8"/>
        <v xml:space="preserve"> </v>
      </c>
      <c r="G58" s="73" t="str">
        <f t="shared" si="9"/>
        <v xml:space="preserve"> </v>
      </c>
      <c r="H58" s="61"/>
      <c r="I58" s="61"/>
      <c r="J58" s="61"/>
      <c r="K58" s="61"/>
      <c r="L58" s="61"/>
      <c r="M58" s="54"/>
      <c r="N58" s="11">
        <v>73</v>
      </c>
      <c r="O58" s="12" t="s">
        <v>48</v>
      </c>
      <c r="P58" s="13" t="s">
        <v>47</v>
      </c>
      <c r="Q58" s="14">
        <v>0.92310000000000003</v>
      </c>
      <c r="R58" s="54"/>
      <c r="S58" s="54"/>
      <c r="T58" s="54"/>
      <c r="U58" s="54"/>
      <c r="V58" s="54"/>
    </row>
    <row r="59" spans="1:22" s="64" customFormat="1" ht="15" customHeight="1" x14ac:dyDescent="0.25">
      <c r="A59" s="61"/>
      <c r="B59" s="9"/>
      <c r="C59" s="62" t="str">
        <f t="shared" si="10"/>
        <v xml:space="preserve"> </v>
      </c>
      <c r="D59" s="63" t="str">
        <f t="shared" si="11"/>
        <v xml:space="preserve"> </v>
      </c>
      <c r="E59" s="10" t="str">
        <f t="shared" si="12"/>
        <v xml:space="preserve"> </v>
      </c>
      <c r="F59" s="10" t="str">
        <f t="shared" si="8"/>
        <v xml:space="preserve"> </v>
      </c>
      <c r="G59" s="73" t="str">
        <f t="shared" si="9"/>
        <v xml:space="preserve"> </v>
      </c>
      <c r="H59" s="61"/>
      <c r="I59" s="61"/>
      <c r="J59" s="61"/>
      <c r="K59" s="61"/>
      <c r="L59" s="61"/>
      <c r="M59" s="54"/>
      <c r="N59" s="11">
        <v>74</v>
      </c>
      <c r="O59" s="12" t="s">
        <v>228</v>
      </c>
      <c r="P59" s="13" t="s">
        <v>10</v>
      </c>
      <c r="Q59" s="14">
        <v>0.90210000000000001</v>
      </c>
      <c r="R59" s="54"/>
      <c r="S59" s="54"/>
      <c r="T59" s="54"/>
      <c r="U59" s="54"/>
      <c r="V59" s="54"/>
    </row>
    <row r="60" spans="1:22" s="64" customFormat="1" ht="15" customHeight="1" x14ac:dyDescent="0.25">
      <c r="A60" s="61"/>
      <c r="B60" s="9"/>
      <c r="C60" s="62" t="str">
        <f t="shared" si="10"/>
        <v xml:space="preserve"> </v>
      </c>
      <c r="D60" s="63" t="str">
        <f t="shared" si="11"/>
        <v xml:space="preserve"> </v>
      </c>
      <c r="E60" s="10" t="str">
        <f t="shared" si="12"/>
        <v xml:space="preserve"> </v>
      </c>
      <c r="F60" s="10" t="str">
        <f t="shared" si="8"/>
        <v xml:space="preserve"> </v>
      </c>
      <c r="G60" s="73" t="str">
        <f t="shared" si="9"/>
        <v xml:space="preserve"> </v>
      </c>
      <c r="H60" s="61"/>
      <c r="I60" s="61"/>
      <c r="J60" s="61"/>
      <c r="K60" s="61"/>
      <c r="L60" s="61"/>
      <c r="M60" s="54"/>
      <c r="N60" s="11">
        <v>75</v>
      </c>
      <c r="O60" s="12" t="s">
        <v>51</v>
      </c>
      <c r="P60" s="13" t="s">
        <v>60</v>
      </c>
      <c r="Q60" s="14">
        <v>0.84550000000000003</v>
      </c>
      <c r="R60" s="54"/>
      <c r="S60" s="54"/>
      <c r="T60" s="54"/>
      <c r="U60" s="54"/>
      <c r="V60" s="54"/>
    </row>
    <row r="61" spans="1:22" s="64" customFormat="1" ht="15" customHeight="1" x14ac:dyDescent="0.25">
      <c r="A61" s="61"/>
      <c r="B61" s="9"/>
      <c r="C61" s="62" t="str">
        <f t="shared" si="10"/>
        <v xml:space="preserve"> </v>
      </c>
      <c r="D61" s="63" t="str">
        <f t="shared" si="11"/>
        <v xml:space="preserve"> </v>
      </c>
      <c r="E61" s="10" t="str">
        <f t="shared" si="12"/>
        <v xml:space="preserve"> </v>
      </c>
      <c r="F61" s="10" t="str">
        <f t="shared" si="8"/>
        <v xml:space="preserve"> </v>
      </c>
      <c r="G61" s="73" t="str">
        <f t="shared" si="9"/>
        <v xml:space="preserve"> </v>
      </c>
      <c r="H61" s="61"/>
      <c r="I61" s="61"/>
      <c r="J61" s="61"/>
      <c r="K61" s="61"/>
      <c r="L61" s="61"/>
      <c r="M61" s="54"/>
      <c r="N61" s="11">
        <v>76</v>
      </c>
      <c r="O61" s="12" t="s">
        <v>114</v>
      </c>
      <c r="P61" s="13" t="s">
        <v>10</v>
      </c>
      <c r="Q61" s="14">
        <v>0.91549999999999998</v>
      </c>
      <c r="R61" s="54"/>
      <c r="S61" s="54"/>
      <c r="T61" s="54"/>
      <c r="U61" s="54"/>
      <c r="V61" s="54"/>
    </row>
    <row r="62" spans="1:22" s="64" customFormat="1" ht="15" customHeight="1" x14ac:dyDescent="0.25">
      <c r="A62" s="61"/>
      <c r="B62" s="9"/>
      <c r="C62" s="62" t="str">
        <f t="shared" si="10"/>
        <v xml:space="preserve"> </v>
      </c>
      <c r="D62" s="63" t="str">
        <f t="shared" si="11"/>
        <v xml:space="preserve"> </v>
      </c>
      <c r="E62" s="10" t="str">
        <f t="shared" si="12"/>
        <v xml:space="preserve"> </v>
      </c>
      <c r="F62" s="10" t="str">
        <f t="shared" si="8"/>
        <v xml:space="preserve"> </v>
      </c>
      <c r="G62" s="73" t="str">
        <f t="shared" si="9"/>
        <v xml:space="preserve"> </v>
      </c>
      <c r="H62" s="61"/>
      <c r="I62" s="61"/>
      <c r="J62" s="61"/>
      <c r="K62" s="61"/>
      <c r="L62" s="61"/>
      <c r="M62" s="54"/>
      <c r="N62" s="11">
        <v>77</v>
      </c>
      <c r="O62" s="12" t="s">
        <v>122</v>
      </c>
      <c r="P62" s="13" t="s">
        <v>47</v>
      </c>
      <c r="Q62" s="14">
        <v>0.94130000000000003</v>
      </c>
      <c r="R62" s="54"/>
      <c r="S62" s="54"/>
      <c r="T62" s="54"/>
      <c r="U62" s="54"/>
      <c r="V62" s="54"/>
    </row>
    <row r="63" spans="1:22" s="64" customFormat="1" ht="15" customHeight="1" x14ac:dyDescent="0.25">
      <c r="A63" s="61"/>
      <c r="B63" s="9"/>
      <c r="C63" s="62" t="str">
        <f t="shared" si="10"/>
        <v xml:space="preserve"> </v>
      </c>
      <c r="D63" s="63" t="str">
        <f t="shared" si="11"/>
        <v xml:space="preserve"> </v>
      </c>
      <c r="E63" s="10" t="str">
        <f t="shared" si="12"/>
        <v xml:space="preserve"> </v>
      </c>
      <c r="F63" s="10" t="str">
        <f t="shared" si="8"/>
        <v xml:space="preserve"> </v>
      </c>
      <c r="G63" s="73" t="str">
        <f t="shared" si="9"/>
        <v xml:space="preserve"> </v>
      </c>
      <c r="H63" s="61"/>
      <c r="I63" s="61"/>
      <c r="J63" s="61"/>
      <c r="K63" s="61"/>
      <c r="L63" s="61"/>
      <c r="M63" s="54"/>
      <c r="N63" s="11">
        <v>78</v>
      </c>
      <c r="O63" s="12" t="s">
        <v>9</v>
      </c>
      <c r="P63" s="13">
        <v>0</v>
      </c>
      <c r="Q63" s="14">
        <v>0.93240000000000001</v>
      </c>
      <c r="R63" s="54"/>
      <c r="S63" s="54"/>
      <c r="T63" s="54"/>
      <c r="U63" s="54"/>
      <c r="V63" s="54"/>
    </row>
    <row r="64" spans="1:22" s="64" customFormat="1" ht="15" customHeight="1" x14ac:dyDescent="0.25">
      <c r="A64" s="61"/>
      <c r="B64" s="9"/>
      <c r="C64" s="62" t="str">
        <f t="shared" si="10"/>
        <v xml:space="preserve"> </v>
      </c>
      <c r="D64" s="63" t="str">
        <f t="shared" si="11"/>
        <v xml:space="preserve"> </v>
      </c>
      <c r="E64" s="10" t="str">
        <f t="shared" si="12"/>
        <v xml:space="preserve"> </v>
      </c>
      <c r="F64" s="10" t="str">
        <f t="shared" si="8"/>
        <v xml:space="preserve"> </v>
      </c>
      <c r="G64" s="73" t="str">
        <f t="shared" si="9"/>
        <v xml:space="preserve"> </v>
      </c>
      <c r="H64" s="61"/>
      <c r="I64" s="61"/>
      <c r="J64" s="61"/>
      <c r="K64" s="61"/>
      <c r="L64" s="61"/>
      <c r="M64" s="54"/>
      <c r="N64" s="11">
        <v>79</v>
      </c>
      <c r="O64" s="12" t="s">
        <v>16</v>
      </c>
      <c r="P64" s="13" t="s">
        <v>10</v>
      </c>
      <c r="Q64" s="14">
        <v>0.91059999999999997</v>
      </c>
      <c r="R64" s="54"/>
      <c r="S64" s="54"/>
      <c r="T64" s="54"/>
      <c r="U64" s="54"/>
      <c r="V64" s="54"/>
    </row>
    <row r="65" spans="1:22" s="64" customFormat="1" ht="15" customHeight="1" x14ac:dyDescent="0.25">
      <c r="A65" s="61"/>
      <c r="B65" s="9"/>
      <c r="C65" s="62" t="str">
        <f t="shared" si="10"/>
        <v xml:space="preserve"> </v>
      </c>
      <c r="D65" s="63" t="str">
        <f t="shared" si="11"/>
        <v xml:space="preserve"> </v>
      </c>
      <c r="E65" s="10" t="str">
        <f t="shared" si="12"/>
        <v xml:space="preserve"> </v>
      </c>
      <c r="F65" s="10" t="str">
        <f t="shared" si="8"/>
        <v xml:space="preserve"> </v>
      </c>
      <c r="G65" s="73" t="str">
        <f t="shared" si="9"/>
        <v xml:space="preserve"> </v>
      </c>
      <c r="H65" s="61"/>
      <c r="I65" s="61"/>
      <c r="J65" s="61"/>
      <c r="K65" s="61"/>
      <c r="L65" s="61"/>
      <c r="M65" s="54"/>
      <c r="N65" s="11">
        <v>80</v>
      </c>
      <c r="O65" s="12" t="s">
        <v>25</v>
      </c>
      <c r="P65" s="13" t="s">
        <v>10</v>
      </c>
      <c r="Q65" s="14">
        <v>0.89039999999999997</v>
      </c>
      <c r="R65" s="54"/>
      <c r="S65" s="54"/>
      <c r="T65" s="54"/>
      <c r="U65" s="54"/>
      <c r="V65" s="54"/>
    </row>
    <row r="66" spans="1:22" s="64" customFormat="1" ht="15" customHeight="1" x14ac:dyDescent="0.25">
      <c r="A66" s="61"/>
      <c r="B66" s="9"/>
      <c r="C66" s="62" t="str">
        <f t="shared" si="10"/>
        <v xml:space="preserve"> </v>
      </c>
      <c r="D66" s="63" t="str">
        <f t="shared" si="11"/>
        <v xml:space="preserve"> </v>
      </c>
      <c r="E66" s="10" t="str">
        <f t="shared" si="12"/>
        <v xml:space="preserve"> </v>
      </c>
      <c r="F66" s="10" t="str">
        <f t="shared" si="8"/>
        <v xml:space="preserve"> </v>
      </c>
      <c r="G66" s="73" t="str">
        <f t="shared" si="9"/>
        <v xml:space="preserve"> </v>
      </c>
      <c r="H66" s="61"/>
      <c r="I66" s="61"/>
      <c r="J66" s="61"/>
      <c r="K66" s="61"/>
      <c r="L66" s="61"/>
      <c r="M66" s="54"/>
      <c r="N66" s="11">
        <v>81</v>
      </c>
      <c r="O66" s="12" t="s">
        <v>306</v>
      </c>
      <c r="P66" s="13" t="s">
        <v>10</v>
      </c>
      <c r="Q66" s="14">
        <v>0.92459999999999998</v>
      </c>
      <c r="R66" s="54"/>
      <c r="S66" s="54"/>
      <c r="T66" s="54"/>
      <c r="U66" s="54"/>
      <c r="V66" s="54"/>
    </row>
    <row r="67" spans="1:22" s="64" customFormat="1" ht="15" customHeight="1" x14ac:dyDescent="0.25">
      <c r="A67" s="61"/>
      <c r="B67" s="9"/>
      <c r="C67" s="62" t="str">
        <f t="shared" si="10"/>
        <v xml:space="preserve"> </v>
      </c>
      <c r="D67" s="63" t="str">
        <f t="shared" si="11"/>
        <v xml:space="preserve"> </v>
      </c>
      <c r="E67" s="10" t="str">
        <f t="shared" si="12"/>
        <v xml:space="preserve"> </v>
      </c>
      <c r="F67" s="10" t="str">
        <f t="shared" si="8"/>
        <v xml:space="preserve"> </v>
      </c>
      <c r="G67" s="73" t="str">
        <f t="shared" si="9"/>
        <v xml:space="preserve"> </v>
      </c>
      <c r="H67" s="61"/>
      <c r="I67" s="61"/>
      <c r="J67" s="61"/>
      <c r="K67" s="61"/>
      <c r="L67" s="61"/>
      <c r="M67" s="54"/>
      <c r="N67" s="11">
        <v>82</v>
      </c>
      <c r="O67" s="12" t="s">
        <v>38</v>
      </c>
      <c r="P67" s="13" t="s">
        <v>33</v>
      </c>
      <c r="Q67" s="14">
        <v>0.8357</v>
      </c>
      <c r="R67" s="54"/>
      <c r="S67" s="54"/>
      <c r="T67" s="54"/>
      <c r="U67" s="54"/>
      <c r="V67" s="54"/>
    </row>
    <row r="68" spans="1:22" s="64" customFormat="1" ht="15" customHeight="1" x14ac:dyDescent="0.25">
      <c r="A68" s="61"/>
      <c r="B68" s="9"/>
      <c r="C68" s="62" t="str">
        <f t="shared" si="10"/>
        <v xml:space="preserve"> </v>
      </c>
      <c r="D68" s="63" t="str">
        <f t="shared" si="11"/>
        <v xml:space="preserve"> </v>
      </c>
      <c r="E68" s="10" t="str">
        <f t="shared" si="12"/>
        <v xml:space="preserve"> </v>
      </c>
      <c r="F68" s="10" t="str">
        <f t="shared" si="8"/>
        <v xml:space="preserve"> </v>
      </c>
      <c r="G68" s="73" t="str">
        <f t="shared" si="9"/>
        <v xml:space="preserve"> </v>
      </c>
      <c r="H68" s="61"/>
      <c r="I68" s="61"/>
      <c r="J68" s="61"/>
      <c r="K68" s="61"/>
      <c r="L68" s="61"/>
      <c r="M68" s="54"/>
      <c r="N68" s="11">
        <v>83</v>
      </c>
      <c r="O68" s="12" t="s">
        <v>21</v>
      </c>
      <c r="P68" s="13" t="s">
        <v>10</v>
      </c>
      <c r="Q68" s="14">
        <v>0.91410000000000002</v>
      </c>
      <c r="R68" s="54"/>
      <c r="S68" s="54"/>
      <c r="T68" s="54"/>
      <c r="U68" s="54"/>
      <c r="V68" s="54"/>
    </row>
    <row r="69" spans="1:22" s="64" customFormat="1" ht="15" customHeight="1" x14ac:dyDescent="0.25">
      <c r="A69" s="61"/>
      <c r="B69" s="9"/>
      <c r="C69" s="62" t="str">
        <f t="shared" ref="C69:C100" si="13">IF(B69&gt;0,VLOOKUP(B69,stazzate,2,FALSE)," ")</f>
        <v xml:space="preserve"> </v>
      </c>
      <c r="D69" s="63" t="str">
        <f t="shared" ref="D69:D100" si="14">IF(B69&gt;0,VLOOKUP(B69,stazzate,3,FALSE)," ")</f>
        <v xml:space="preserve"> </v>
      </c>
      <c r="E69" s="10" t="str">
        <f t="shared" ref="E69:E100" si="15">IF(B69&gt;0,VLOOKUP(D69,$I$5:$K$12,3,FALSE)," ")</f>
        <v xml:space="preserve"> </v>
      </c>
      <c r="F69" s="10" t="str">
        <f t="shared" si="8"/>
        <v xml:space="preserve"> </v>
      </c>
      <c r="G69" s="73" t="str">
        <f t="shared" si="9"/>
        <v xml:space="preserve"> </v>
      </c>
      <c r="H69" s="61"/>
      <c r="I69" s="61"/>
      <c r="J69" s="61"/>
      <c r="K69" s="61"/>
      <c r="L69" s="61"/>
      <c r="M69" s="54"/>
      <c r="N69" s="11">
        <v>84</v>
      </c>
      <c r="O69" s="12" t="s">
        <v>41</v>
      </c>
      <c r="P69" s="13" t="s">
        <v>33</v>
      </c>
      <c r="Q69" s="14">
        <v>0.87439999999999996</v>
      </c>
      <c r="R69" s="54"/>
      <c r="S69" s="54"/>
      <c r="T69" s="54"/>
      <c r="U69" s="54"/>
      <c r="V69" s="54"/>
    </row>
    <row r="70" spans="1:22" s="64" customFormat="1" ht="15" customHeight="1" x14ac:dyDescent="0.25">
      <c r="A70" s="61"/>
      <c r="B70" s="9"/>
      <c r="C70" s="62" t="str">
        <f t="shared" si="13"/>
        <v xml:space="preserve"> </v>
      </c>
      <c r="D70" s="63" t="str">
        <f t="shared" si="14"/>
        <v xml:space="preserve"> </v>
      </c>
      <c r="E70" s="10" t="str">
        <f t="shared" si="15"/>
        <v xml:space="preserve"> </v>
      </c>
      <c r="F70" s="10" t="str">
        <f t="shared" ref="F70:F110" si="16">IF(B70&gt;0,VLOOKUP(D70,$I$5:$L$12,4,FALSE)," ")</f>
        <v xml:space="preserve"> </v>
      </c>
      <c r="G70" s="73" t="str">
        <f t="shared" ref="G70:G110" si="17">IF(B70&gt;0,VLOOKUP(B70,stazzate,4,FALSE)," ")</f>
        <v xml:space="preserve"> </v>
      </c>
      <c r="H70" s="61"/>
      <c r="I70" s="61"/>
      <c r="J70" s="61"/>
      <c r="K70" s="61"/>
      <c r="L70" s="61"/>
      <c r="M70" s="54"/>
      <c r="N70" s="11">
        <v>85</v>
      </c>
      <c r="O70" s="12" t="s">
        <v>53</v>
      </c>
      <c r="P70" s="13" t="s">
        <v>60</v>
      </c>
      <c r="Q70" s="14">
        <v>0.85489999999999999</v>
      </c>
      <c r="R70" s="54"/>
      <c r="S70" s="54"/>
      <c r="T70" s="54"/>
      <c r="U70" s="54"/>
      <c r="V70" s="54"/>
    </row>
    <row r="71" spans="1:22" s="64" customFormat="1" ht="15" customHeight="1" x14ac:dyDescent="0.25">
      <c r="A71" s="61"/>
      <c r="B71" s="9"/>
      <c r="C71" s="62" t="str">
        <f t="shared" si="13"/>
        <v xml:space="preserve"> </v>
      </c>
      <c r="D71" s="63" t="str">
        <f t="shared" si="14"/>
        <v xml:space="preserve"> </v>
      </c>
      <c r="E71" s="10" t="str">
        <f t="shared" si="15"/>
        <v xml:space="preserve"> </v>
      </c>
      <c r="F71" s="10" t="str">
        <f t="shared" si="16"/>
        <v xml:space="preserve"> </v>
      </c>
      <c r="G71" s="73" t="str">
        <f t="shared" si="17"/>
        <v xml:space="preserve"> </v>
      </c>
      <c r="H71" s="61"/>
      <c r="I71" s="61"/>
      <c r="J71" s="61"/>
      <c r="K71" s="61"/>
      <c r="L71" s="61"/>
      <c r="M71" s="54"/>
      <c r="N71" s="11">
        <v>86</v>
      </c>
      <c r="O71" s="12" t="s">
        <v>123</v>
      </c>
      <c r="P71" s="13">
        <v>0</v>
      </c>
      <c r="Q71" s="14">
        <v>0.89690000000000003</v>
      </c>
      <c r="R71" s="54"/>
      <c r="S71" s="54"/>
      <c r="T71" s="54"/>
      <c r="U71" s="54"/>
      <c r="V71" s="54"/>
    </row>
    <row r="72" spans="1:22" s="64" customFormat="1" ht="15" customHeight="1" x14ac:dyDescent="0.25">
      <c r="A72" s="61"/>
      <c r="B72" s="9"/>
      <c r="C72" s="62" t="str">
        <f t="shared" si="13"/>
        <v xml:space="preserve"> </v>
      </c>
      <c r="D72" s="63" t="str">
        <f t="shared" si="14"/>
        <v xml:space="preserve"> </v>
      </c>
      <c r="E72" s="10" t="str">
        <f t="shared" si="15"/>
        <v xml:space="preserve"> </v>
      </c>
      <c r="F72" s="10" t="str">
        <f t="shared" si="16"/>
        <v xml:space="preserve"> </v>
      </c>
      <c r="G72" s="73" t="str">
        <f t="shared" si="17"/>
        <v xml:space="preserve"> </v>
      </c>
      <c r="H72" s="61"/>
      <c r="I72" s="61"/>
      <c r="J72" s="61"/>
      <c r="K72" s="61"/>
      <c r="L72" s="61"/>
      <c r="M72" s="54"/>
      <c r="N72" s="11">
        <v>87</v>
      </c>
      <c r="O72" s="12" t="s">
        <v>15</v>
      </c>
      <c r="P72" s="13" t="s">
        <v>10</v>
      </c>
      <c r="Q72" s="14">
        <v>0.93459999999999999</v>
      </c>
      <c r="R72" s="54"/>
      <c r="S72" s="54"/>
      <c r="T72" s="54"/>
      <c r="U72" s="54"/>
      <c r="V72" s="54"/>
    </row>
    <row r="73" spans="1:22" s="64" customFormat="1" ht="15" customHeight="1" x14ac:dyDescent="0.25">
      <c r="A73" s="61"/>
      <c r="B73" s="9"/>
      <c r="C73" s="62" t="str">
        <f t="shared" si="13"/>
        <v xml:space="preserve"> </v>
      </c>
      <c r="D73" s="63" t="str">
        <f t="shared" si="14"/>
        <v xml:space="preserve"> </v>
      </c>
      <c r="E73" s="10" t="str">
        <f t="shared" si="15"/>
        <v xml:space="preserve"> </v>
      </c>
      <c r="F73" s="10" t="str">
        <f t="shared" si="16"/>
        <v xml:space="preserve"> </v>
      </c>
      <c r="G73" s="73" t="str">
        <f t="shared" si="17"/>
        <v xml:space="preserve"> </v>
      </c>
      <c r="H73" s="61"/>
      <c r="I73" s="61"/>
      <c r="J73" s="61"/>
      <c r="K73" s="61"/>
      <c r="L73" s="61"/>
      <c r="M73" s="54"/>
      <c r="N73" s="11">
        <v>88</v>
      </c>
      <c r="O73" s="12" t="s">
        <v>307</v>
      </c>
      <c r="P73" s="13">
        <v>0</v>
      </c>
      <c r="Q73" s="14">
        <v>0.92469999999999997</v>
      </c>
      <c r="R73" s="54"/>
      <c r="S73" s="54"/>
      <c r="T73" s="54"/>
      <c r="U73" s="54"/>
      <c r="V73" s="54"/>
    </row>
    <row r="74" spans="1:22" s="64" customFormat="1" ht="15" customHeight="1" x14ac:dyDescent="0.25">
      <c r="A74" s="61"/>
      <c r="B74" s="9"/>
      <c r="C74" s="62" t="str">
        <f t="shared" si="13"/>
        <v xml:space="preserve"> </v>
      </c>
      <c r="D74" s="63" t="str">
        <f t="shared" si="14"/>
        <v xml:space="preserve"> </v>
      </c>
      <c r="E74" s="10" t="str">
        <f t="shared" si="15"/>
        <v xml:space="preserve"> </v>
      </c>
      <c r="F74" s="10" t="str">
        <f t="shared" si="16"/>
        <v xml:space="preserve"> </v>
      </c>
      <c r="G74" s="73" t="str">
        <f t="shared" si="17"/>
        <v xml:space="preserve"> </v>
      </c>
      <c r="H74" s="61"/>
      <c r="I74" s="61"/>
      <c r="J74" s="61"/>
      <c r="K74" s="61"/>
      <c r="L74" s="61"/>
      <c r="M74" s="54"/>
      <c r="N74" s="11">
        <v>89</v>
      </c>
      <c r="O74" s="12" t="s">
        <v>231</v>
      </c>
      <c r="P74" s="13">
        <v>0</v>
      </c>
      <c r="Q74" s="14">
        <v>0.94950000000000001</v>
      </c>
      <c r="R74" s="54"/>
      <c r="S74" s="54"/>
      <c r="T74" s="54"/>
      <c r="U74" s="54"/>
      <c r="V74" s="54"/>
    </row>
    <row r="75" spans="1:22" s="64" customFormat="1" ht="15" customHeight="1" x14ac:dyDescent="0.25">
      <c r="A75" s="61"/>
      <c r="B75" s="9"/>
      <c r="C75" s="62" t="str">
        <f t="shared" si="13"/>
        <v xml:space="preserve"> </v>
      </c>
      <c r="D75" s="63" t="str">
        <f t="shared" si="14"/>
        <v xml:space="preserve"> </v>
      </c>
      <c r="E75" s="10" t="str">
        <f t="shared" si="15"/>
        <v xml:space="preserve"> </v>
      </c>
      <c r="F75" s="10" t="str">
        <f t="shared" si="16"/>
        <v xml:space="preserve"> </v>
      </c>
      <c r="G75" s="73" t="str">
        <f t="shared" si="17"/>
        <v xml:space="preserve"> </v>
      </c>
      <c r="H75" s="61"/>
      <c r="I75" s="61"/>
      <c r="J75" s="61"/>
      <c r="K75" s="61"/>
      <c r="L75" s="61"/>
      <c r="M75" s="54"/>
      <c r="N75" s="11">
        <v>90</v>
      </c>
      <c r="O75" s="12" t="s">
        <v>84</v>
      </c>
      <c r="P75" s="13">
        <v>0</v>
      </c>
      <c r="Q75" s="14">
        <v>0.90090000000000003</v>
      </c>
      <c r="R75" s="54"/>
      <c r="S75" s="54"/>
      <c r="T75" s="54"/>
      <c r="U75" s="54"/>
      <c r="V75" s="54"/>
    </row>
    <row r="76" spans="1:22" s="64" customFormat="1" ht="15" customHeight="1" x14ac:dyDescent="0.25">
      <c r="A76" s="61"/>
      <c r="B76" s="9"/>
      <c r="C76" s="62" t="str">
        <f t="shared" si="13"/>
        <v xml:space="preserve"> </v>
      </c>
      <c r="D76" s="63" t="str">
        <f t="shared" si="14"/>
        <v xml:space="preserve"> </v>
      </c>
      <c r="E76" s="10" t="str">
        <f t="shared" si="15"/>
        <v xml:space="preserve"> </v>
      </c>
      <c r="F76" s="10" t="str">
        <f t="shared" si="16"/>
        <v xml:space="preserve"> </v>
      </c>
      <c r="G76" s="73" t="str">
        <f t="shared" si="17"/>
        <v xml:space="preserve"> </v>
      </c>
      <c r="H76" s="61"/>
      <c r="I76" s="61"/>
      <c r="J76" s="61"/>
      <c r="K76" s="61"/>
      <c r="L76" s="61"/>
      <c r="M76" s="54"/>
      <c r="N76" s="11">
        <v>91</v>
      </c>
      <c r="O76" s="12" t="s">
        <v>128</v>
      </c>
      <c r="P76" s="13" t="s">
        <v>60</v>
      </c>
      <c r="Q76" s="14">
        <v>0.89629999999999999</v>
      </c>
      <c r="R76" s="54"/>
      <c r="S76" s="54"/>
      <c r="T76" s="54"/>
      <c r="U76" s="54"/>
      <c r="V76" s="54"/>
    </row>
    <row r="77" spans="1:22" s="64" customFormat="1" ht="15" customHeight="1" x14ac:dyDescent="0.25">
      <c r="A77" s="61"/>
      <c r="B77" s="9"/>
      <c r="C77" s="62" t="str">
        <f t="shared" si="13"/>
        <v xml:space="preserve"> </v>
      </c>
      <c r="D77" s="63" t="str">
        <f t="shared" si="14"/>
        <v xml:space="preserve"> </v>
      </c>
      <c r="E77" s="10" t="str">
        <f t="shared" si="15"/>
        <v xml:space="preserve"> </v>
      </c>
      <c r="F77" s="10" t="str">
        <f t="shared" si="16"/>
        <v xml:space="preserve"> </v>
      </c>
      <c r="G77" s="73" t="str">
        <f t="shared" si="17"/>
        <v xml:space="preserve"> </v>
      </c>
      <c r="H77" s="61"/>
      <c r="I77" s="61"/>
      <c r="J77" s="61"/>
      <c r="K77" s="61"/>
      <c r="L77" s="61"/>
      <c r="M77" s="54"/>
      <c r="N77" s="11">
        <v>92</v>
      </c>
      <c r="O77" s="12" t="s">
        <v>7</v>
      </c>
      <c r="P77" s="13">
        <v>0</v>
      </c>
      <c r="Q77" s="14">
        <v>0.91020000000000001</v>
      </c>
      <c r="R77" s="54"/>
      <c r="S77" s="54"/>
      <c r="T77" s="54"/>
      <c r="U77" s="54"/>
      <c r="V77" s="54"/>
    </row>
    <row r="78" spans="1:22" s="64" customFormat="1" ht="15" customHeight="1" x14ac:dyDescent="0.25">
      <c r="A78" s="61"/>
      <c r="B78" s="9"/>
      <c r="C78" s="62" t="str">
        <f t="shared" si="13"/>
        <v xml:space="preserve"> </v>
      </c>
      <c r="D78" s="63" t="str">
        <f t="shared" si="14"/>
        <v xml:space="preserve"> </v>
      </c>
      <c r="E78" s="10" t="str">
        <f t="shared" si="15"/>
        <v xml:space="preserve"> </v>
      </c>
      <c r="F78" s="10" t="str">
        <f t="shared" si="16"/>
        <v xml:space="preserve"> </v>
      </c>
      <c r="G78" s="73" t="str">
        <f t="shared" si="17"/>
        <v xml:space="preserve"> </v>
      </c>
      <c r="H78" s="61"/>
      <c r="I78" s="61"/>
      <c r="J78" s="61"/>
      <c r="K78" s="61"/>
      <c r="L78" s="61"/>
      <c r="M78" s="54"/>
      <c r="N78" s="11">
        <v>93</v>
      </c>
      <c r="O78" s="12" t="s">
        <v>46</v>
      </c>
      <c r="P78" s="13" t="s">
        <v>47</v>
      </c>
      <c r="Q78" s="14">
        <v>0.97050000000000003</v>
      </c>
      <c r="R78" s="54"/>
      <c r="S78" s="54"/>
      <c r="T78" s="54"/>
      <c r="U78" s="54"/>
      <c r="V78" s="54"/>
    </row>
    <row r="79" spans="1:22" s="64" customFormat="1" ht="15" customHeight="1" x14ac:dyDescent="0.25">
      <c r="A79" s="61"/>
      <c r="B79" s="9"/>
      <c r="C79" s="62" t="str">
        <f t="shared" si="13"/>
        <v xml:space="preserve"> </v>
      </c>
      <c r="D79" s="63" t="str">
        <f t="shared" si="14"/>
        <v xml:space="preserve"> </v>
      </c>
      <c r="E79" s="10" t="str">
        <f t="shared" si="15"/>
        <v xml:space="preserve"> </v>
      </c>
      <c r="F79" s="10" t="str">
        <f t="shared" si="16"/>
        <v xml:space="preserve"> </v>
      </c>
      <c r="G79" s="73" t="str">
        <f t="shared" si="17"/>
        <v xml:space="preserve"> </v>
      </c>
      <c r="H79" s="61"/>
      <c r="I79" s="61"/>
      <c r="J79" s="61"/>
      <c r="K79" s="61"/>
      <c r="L79" s="61"/>
      <c r="M79" s="54"/>
      <c r="N79" s="11">
        <v>94</v>
      </c>
      <c r="O79" s="12" t="s">
        <v>11</v>
      </c>
      <c r="P79" s="13" t="s">
        <v>10</v>
      </c>
      <c r="Q79" s="14">
        <v>0.9153</v>
      </c>
      <c r="R79" s="54"/>
      <c r="S79" s="54"/>
      <c r="T79" s="54"/>
      <c r="U79" s="54"/>
      <c r="V79" s="54"/>
    </row>
    <row r="80" spans="1:22" s="64" customFormat="1" ht="15" customHeight="1" x14ac:dyDescent="0.25">
      <c r="A80" s="61"/>
      <c r="B80" s="9"/>
      <c r="C80" s="62" t="str">
        <f t="shared" si="13"/>
        <v xml:space="preserve"> </v>
      </c>
      <c r="D80" s="63" t="str">
        <f t="shared" si="14"/>
        <v xml:space="preserve"> </v>
      </c>
      <c r="E80" s="10" t="str">
        <f t="shared" si="15"/>
        <v xml:space="preserve"> </v>
      </c>
      <c r="F80" s="10" t="str">
        <f t="shared" si="16"/>
        <v xml:space="preserve"> </v>
      </c>
      <c r="G80" s="73" t="str">
        <f t="shared" si="17"/>
        <v xml:space="preserve"> </v>
      </c>
      <c r="H80" s="61"/>
      <c r="I80" s="61"/>
      <c r="J80" s="61"/>
      <c r="K80" s="61"/>
      <c r="L80" s="61"/>
      <c r="M80" s="54"/>
      <c r="N80" s="11">
        <v>95</v>
      </c>
      <c r="O80" s="12" t="s">
        <v>307</v>
      </c>
      <c r="P80" s="13" t="s">
        <v>10</v>
      </c>
      <c r="Q80" s="14">
        <v>0.92469999999999997</v>
      </c>
      <c r="R80" s="54"/>
      <c r="S80" s="54"/>
      <c r="T80" s="54"/>
      <c r="U80" s="54"/>
      <c r="V80" s="54"/>
    </row>
    <row r="81" spans="1:22" s="64" customFormat="1" ht="15" customHeight="1" x14ac:dyDescent="0.25">
      <c r="A81" s="61"/>
      <c r="B81" s="9"/>
      <c r="C81" s="62" t="str">
        <f t="shared" si="13"/>
        <v xml:space="preserve"> </v>
      </c>
      <c r="D81" s="63" t="str">
        <f t="shared" si="14"/>
        <v xml:space="preserve"> </v>
      </c>
      <c r="E81" s="10" t="str">
        <f t="shared" si="15"/>
        <v xml:space="preserve"> </v>
      </c>
      <c r="F81" s="10" t="str">
        <f t="shared" si="16"/>
        <v xml:space="preserve"> </v>
      </c>
      <c r="G81" s="73" t="str">
        <f t="shared" si="17"/>
        <v xml:space="preserve"> </v>
      </c>
      <c r="H81" s="61"/>
      <c r="I81" s="61"/>
      <c r="J81" s="61"/>
      <c r="K81" s="61"/>
      <c r="L81" s="61"/>
      <c r="M81" s="54"/>
      <c r="N81" s="11">
        <v>96</v>
      </c>
      <c r="O81" s="12" t="s">
        <v>112</v>
      </c>
      <c r="P81" s="13">
        <v>0</v>
      </c>
      <c r="Q81" s="14">
        <v>0.92379999999999995</v>
      </c>
      <c r="R81" s="54"/>
      <c r="S81" s="54"/>
      <c r="T81" s="54"/>
      <c r="U81" s="54"/>
      <c r="V81" s="54"/>
    </row>
    <row r="82" spans="1:22" s="64" customFormat="1" ht="15" customHeight="1" x14ac:dyDescent="0.25">
      <c r="A82" s="61"/>
      <c r="B82" s="9"/>
      <c r="C82" s="62" t="str">
        <f t="shared" si="13"/>
        <v xml:space="preserve"> </v>
      </c>
      <c r="D82" s="63" t="str">
        <f t="shared" si="14"/>
        <v xml:space="preserve"> </v>
      </c>
      <c r="E82" s="10" t="str">
        <f t="shared" si="15"/>
        <v xml:space="preserve"> </v>
      </c>
      <c r="F82" s="10" t="str">
        <f t="shared" si="16"/>
        <v xml:space="preserve"> </v>
      </c>
      <c r="G82" s="73" t="str">
        <f t="shared" si="17"/>
        <v xml:space="preserve"> </v>
      </c>
      <c r="H82" s="61"/>
      <c r="I82" s="61"/>
      <c r="J82" s="61"/>
      <c r="K82" s="61"/>
      <c r="L82" s="61"/>
      <c r="M82" s="54"/>
      <c r="N82" s="11">
        <v>97</v>
      </c>
      <c r="O82" s="12" t="s">
        <v>308</v>
      </c>
      <c r="P82" s="13" t="s">
        <v>10</v>
      </c>
      <c r="Q82" s="14">
        <v>0.91479999999999995</v>
      </c>
      <c r="R82" s="54"/>
      <c r="S82" s="54"/>
      <c r="T82" s="54"/>
      <c r="U82" s="54"/>
      <c r="V82" s="54"/>
    </row>
    <row r="83" spans="1:22" s="64" customFormat="1" ht="15" customHeight="1" x14ac:dyDescent="0.25">
      <c r="A83" s="61"/>
      <c r="B83" s="9"/>
      <c r="C83" s="62" t="str">
        <f t="shared" si="13"/>
        <v xml:space="preserve"> </v>
      </c>
      <c r="D83" s="63" t="str">
        <f t="shared" si="14"/>
        <v xml:space="preserve"> </v>
      </c>
      <c r="E83" s="10" t="str">
        <f t="shared" si="15"/>
        <v xml:space="preserve"> </v>
      </c>
      <c r="F83" s="10" t="str">
        <f t="shared" si="16"/>
        <v xml:space="preserve"> </v>
      </c>
      <c r="G83" s="73" t="str">
        <f t="shared" si="17"/>
        <v xml:space="preserve"> </v>
      </c>
      <c r="H83" s="61"/>
      <c r="I83" s="61"/>
      <c r="J83" s="61"/>
      <c r="K83" s="61"/>
      <c r="L83" s="61"/>
      <c r="M83" s="54"/>
      <c r="N83" s="11">
        <v>98</v>
      </c>
      <c r="O83" s="12" t="s">
        <v>49</v>
      </c>
      <c r="P83" s="13" t="s">
        <v>47</v>
      </c>
      <c r="Q83" s="14">
        <v>0.91769999999999996</v>
      </c>
      <c r="R83" s="54"/>
      <c r="S83" s="54"/>
      <c r="T83" s="54"/>
      <c r="U83" s="54"/>
      <c r="V83" s="54"/>
    </row>
    <row r="84" spans="1:22" s="64" customFormat="1" ht="15" customHeight="1" x14ac:dyDescent="0.25">
      <c r="A84" s="61"/>
      <c r="B84" s="9"/>
      <c r="C84" s="62" t="str">
        <f t="shared" si="13"/>
        <v xml:space="preserve"> </v>
      </c>
      <c r="D84" s="63" t="str">
        <f t="shared" si="14"/>
        <v xml:space="preserve"> </v>
      </c>
      <c r="E84" s="10" t="str">
        <f t="shared" si="15"/>
        <v xml:space="preserve"> </v>
      </c>
      <c r="F84" s="10" t="str">
        <f t="shared" si="16"/>
        <v xml:space="preserve"> </v>
      </c>
      <c r="G84" s="73" t="str">
        <f t="shared" si="17"/>
        <v xml:space="preserve"> </v>
      </c>
      <c r="H84" s="61"/>
      <c r="I84" s="61"/>
      <c r="J84" s="61"/>
      <c r="K84" s="61"/>
      <c r="L84" s="61"/>
      <c r="M84" s="54"/>
      <c r="N84" s="11">
        <v>99</v>
      </c>
      <c r="O84" s="12" t="s">
        <v>59</v>
      </c>
      <c r="P84" s="13" t="s">
        <v>60</v>
      </c>
      <c r="Q84" s="14">
        <v>0.87429999999999997</v>
      </c>
      <c r="R84" s="54"/>
      <c r="S84" s="54"/>
      <c r="T84" s="54"/>
      <c r="U84" s="54"/>
      <c r="V84" s="54"/>
    </row>
    <row r="85" spans="1:22" s="64" customFormat="1" ht="15" customHeight="1" x14ac:dyDescent="0.25">
      <c r="A85" s="61"/>
      <c r="B85" s="9"/>
      <c r="C85" s="62" t="str">
        <f t="shared" si="13"/>
        <v xml:space="preserve"> </v>
      </c>
      <c r="D85" s="63" t="str">
        <f t="shared" si="14"/>
        <v xml:space="preserve"> </v>
      </c>
      <c r="E85" s="10" t="str">
        <f t="shared" si="15"/>
        <v xml:space="preserve"> </v>
      </c>
      <c r="F85" s="10" t="str">
        <f t="shared" si="16"/>
        <v xml:space="preserve"> </v>
      </c>
      <c r="G85" s="73" t="str">
        <f t="shared" si="17"/>
        <v xml:space="preserve"> </v>
      </c>
      <c r="H85" s="61"/>
      <c r="I85" s="61"/>
      <c r="J85" s="61"/>
      <c r="K85" s="61"/>
      <c r="L85" s="61"/>
      <c r="M85" s="54"/>
      <c r="N85" s="11">
        <v>100</v>
      </c>
      <c r="O85" s="12" t="s">
        <v>132</v>
      </c>
      <c r="P85" s="13" t="s">
        <v>47</v>
      </c>
      <c r="Q85" s="14">
        <v>0.94399999999999995</v>
      </c>
      <c r="R85" s="54"/>
      <c r="S85" s="54"/>
      <c r="T85" s="54"/>
      <c r="U85" s="54"/>
      <c r="V85" s="54"/>
    </row>
    <row r="86" spans="1:22" s="64" customFormat="1" ht="15" customHeight="1" x14ac:dyDescent="0.25">
      <c r="A86" s="61"/>
      <c r="B86" s="9"/>
      <c r="C86" s="62" t="str">
        <f t="shared" si="13"/>
        <v xml:space="preserve"> </v>
      </c>
      <c r="D86" s="63" t="str">
        <f t="shared" si="14"/>
        <v xml:space="preserve"> </v>
      </c>
      <c r="E86" s="10" t="str">
        <f t="shared" si="15"/>
        <v xml:space="preserve"> </v>
      </c>
      <c r="F86" s="10" t="str">
        <f t="shared" si="16"/>
        <v xml:space="preserve"> </v>
      </c>
      <c r="G86" s="73" t="str">
        <f t="shared" si="17"/>
        <v xml:space="preserve"> </v>
      </c>
      <c r="H86" s="61"/>
      <c r="I86" s="61"/>
      <c r="J86" s="61"/>
      <c r="K86" s="61"/>
      <c r="L86" s="61"/>
      <c r="M86" s="54"/>
      <c r="N86" s="11">
        <v>101</v>
      </c>
      <c r="O86" s="12" t="s">
        <v>142</v>
      </c>
      <c r="P86" s="13" t="s">
        <v>60</v>
      </c>
      <c r="Q86" s="14">
        <v>0.84670000000000001</v>
      </c>
      <c r="R86" s="54"/>
      <c r="S86" s="54"/>
      <c r="T86" s="54"/>
      <c r="U86" s="54"/>
      <c r="V86" s="54"/>
    </row>
    <row r="87" spans="1:22" s="64" customFormat="1" ht="15" customHeight="1" x14ac:dyDescent="0.25">
      <c r="A87" s="61"/>
      <c r="B87" s="9"/>
      <c r="C87" s="62" t="str">
        <f t="shared" si="13"/>
        <v xml:space="preserve"> </v>
      </c>
      <c r="D87" s="63" t="str">
        <f t="shared" si="14"/>
        <v xml:space="preserve"> </v>
      </c>
      <c r="E87" s="10" t="str">
        <f t="shared" si="15"/>
        <v xml:space="preserve"> </v>
      </c>
      <c r="F87" s="10" t="str">
        <f t="shared" si="16"/>
        <v xml:space="preserve"> </v>
      </c>
      <c r="G87" s="73" t="str">
        <f t="shared" si="17"/>
        <v xml:space="preserve"> </v>
      </c>
      <c r="H87" s="61"/>
      <c r="I87" s="61"/>
      <c r="J87" s="61"/>
      <c r="K87" s="61"/>
      <c r="L87" s="61"/>
      <c r="M87" s="54"/>
      <c r="N87" s="11">
        <v>103</v>
      </c>
      <c r="O87" s="12" t="s">
        <v>126</v>
      </c>
      <c r="P87" s="13" t="s">
        <v>60</v>
      </c>
      <c r="Q87" s="14">
        <v>0.74399999999999999</v>
      </c>
      <c r="R87" s="54"/>
      <c r="S87" s="54"/>
      <c r="T87" s="54"/>
      <c r="U87" s="54"/>
      <c r="V87" s="54"/>
    </row>
    <row r="88" spans="1:22" s="64" customFormat="1" ht="15" customHeight="1" x14ac:dyDescent="0.25">
      <c r="A88" s="61"/>
      <c r="B88" s="9"/>
      <c r="C88" s="62" t="str">
        <f t="shared" si="13"/>
        <v xml:space="preserve"> </v>
      </c>
      <c r="D88" s="63" t="str">
        <f t="shared" si="14"/>
        <v xml:space="preserve"> </v>
      </c>
      <c r="E88" s="10" t="str">
        <f t="shared" si="15"/>
        <v xml:space="preserve"> </v>
      </c>
      <c r="F88" s="10" t="str">
        <f t="shared" si="16"/>
        <v xml:space="preserve"> </v>
      </c>
      <c r="G88" s="73" t="str">
        <f t="shared" si="17"/>
        <v xml:space="preserve"> </v>
      </c>
      <c r="H88" s="61"/>
      <c r="I88" s="61"/>
      <c r="J88" s="61"/>
      <c r="K88" s="61"/>
      <c r="L88" s="61"/>
      <c r="M88" s="54"/>
      <c r="N88" s="11">
        <v>104</v>
      </c>
      <c r="O88" s="12" t="s">
        <v>90</v>
      </c>
      <c r="P88" s="13" t="s">
        <v>60</v>
      </c>
      <c r="Q88" s="14">
        <v>0.74880000000000002</v>
      </c>
      <c r="R88" s="54"/>
      <c r="S88" s="54"/>
      <c r="T88" s="54"/>
      <c r="U88" s="54"/>
      <c r="V88" s="54"/>
    </row>
    <row r="89" spans="1:22" s="64" customFormat="1" ht="15" customHeight="1" x14ac:dyDescent="0.25">
      <c r="A89" s="61"/>
      <c r="B89" s="9"/>
      <c r="C89" s="62" t="str">
        <f t="shared" si="13"/>
        <v xml:space="preserve"> </v>
      </c>
      <c r="D89" s="63" t="str">
        <f t="shared" si="14"/>
        <v xml:space="preserve"> </v>
      </c>
      <c r="E89" s="10" t="str">
        <f t="shared" si="15"/>
        <v xml:space="preserve"> </v>
      </c>
      <c r="F89" s="10" t="str">
        <f t="shared" si="16"/>
        <v xml:space="preserve"> </v>
      </c>
      <c r="G89" s="73" t="str">
        <f t="shared" si="17"/>
        <v xml:space="preserve"> </v>
      </c>
      <c r="H89" s="61"/>
      <c r="I89" s="61"/>
      <c r="J89" s="61"/>
      <c r="K89" s="61"/>
      <c r="L89" s="61"/>
      <c r="M89" s="54"/>
      <c r="N89" s="11">
        <v>105</v>
      </c>
      <c r="O89" s="12" t="s">
        <v>263</v>
      </c>
      <c r="P89" s="13">
        <v>0</v>
      </c>
      <c r="Q89" s="14">
        <v>0.93320000000000003</v>
      </c>
      <c r="R89" s="54"/>
      <c r="S89" s="54"/>
      <c r="T89" s="54"/>
      <c r="U89" s="54"/>
      <c r="V89" s="54"/>
    </row>
    <row r="90" spans="1:22" s="64" customFormat="1" ht="15" customHeight="1" x14ac:dyDescent="0.25">
      <c r="A90" s="61"/>
      <c r="B90" s="9"/>
      <c r="C90" s="62" t="str">
        <f t="shared" si="13"/>
        <v xml:space="preserve"> </v>
      </c>
      <c r="D90" s="63" t="str">
        <f t="shared" si="14"/>
        <v xml:space="preserve"> </v>
      </c>
      <c r="E90" s="10" t="str">
        <f t="shared" si="15"/>
        <v xml:space="preserve"> </v>
      </c>
      <c r="F90" s="10" t="str">
        <f t="shared" si="16"/>
        <v xml:space="preserve"> </v>
      </c>
      <c r="G90" s="73" t="str">
        <f t="shared" si="17"/>
        <v xml:space="preserve"> </v>
      </c>
      <c r="H90" s="61"/>
      <c r="I90" s="61"/>
      <c r="J90" s="61"/>
      <c r="K90" s="61"/>
      <c r="L90" s="61"/>
      <c r="M90" s="54"/>
      <c r="N90" s="11">
        <v>107</v>
      </c>
      <c r="O90" s="12" t="s">
        <v>83</v>
      </c>
      <c r="P90" s="13" t="s">
        <v>10</v>
      </c>
      <c r="Q90" s="14">
        <v>0.89670000000000005</v>
      </c>
      <c r="R90" s="54"/>
      <c r="S90" s="54"/>
      <c r="T90" s="54"/>
      <c r="U90" s="54"/>
      <c r="V90" s="54"/>
    </row>
    <row r="91" spans="1:22" s="64" customFormat="1" ht="15" customHeight="1" x14ac:dyDescent="0.25">
      <c r="A91" s="61"/>
      <c r="B91" s="9"/>
      <c r="C91" s="62" t="str">
        <f t="shared" si="13"/>
        <v xml:space="preserve"> </v>
      </c>
      <c r="D91" s="63" t="str">
        <f t="shared" si="14"/>
        <v xml:space="preserve"> </v>
      </c>
      <c r="E91" s="10" t="str">
        <f t="shared" si="15"/>
        <v xml:space="preserve"> </v>
      </c>
      <c r="F91" s="10" t="str">
        <f t="shared" si="16"/>
        <v xml:space="preserve"> </v>
      </c>
      <c r="G91" s="73" t="str">
        <f t="shared" si="17"/>
        <v xml:space="preserve"> </v>
      </c>
      <c r="H91" s="61"/>
      <c r="I91" s="61"/>
      <c r="J91" s="61"/>
      <c r="K91" s="61"/>
      <c r="L91" s="61"/>
      <c r="M91" s="54"/>
      <c r="N91" s="11">
        <v>108</v>
      </c>
      <c r="O91" s="12" t="s">
        <v>19</v>
      </c>
      <c r="P91" s="13" t="s">
        <v>10</v>
      </c>
      <c r="Q91" s="14">
        <v>0.89839999999999998</v>
      </c>
      <c r="R91" s="54"/>
      <c r="S91" s="54"/>
      <c r="T91" s="54"/>
      <c r="U91" s="54"/>
      <c r="V91" s="54"/>
    </row>
    <row r="92" spans="1:22" s="64" customFormat="1" ht="15" customHeight="1" x14ac:dyDescent="0.25">
      <c r="A92" s="61"/>
      <c r="B92" s="9"/>
      <c r="C92" s="62" t="str">
        <f t="shared" si="13"/>
        <v xml:space="preserve"> </v>
      </c>
      <c r="D92" s="63" t="str">
        <f t="shared" si="14"/>
        <v xml:space="preserve"> </v>
      </c>
      <c r="E92" s="10" t="str">
        <f t="shared" si="15"/>
        <v xml:space="preserve"> </v>
      </c>
      <c r="F92" s="10" t="str">
        <f t="shared" si="16"/>
        <v xml:space="preserve"> </v>
      </c>
      <c r="G92" s="73" t="str">
        <f t="shared" si="17"/>
        <v xml:space="preserve"> </v>
      </c>
      <c r="H92" s="61"/>
      <c r="I92" s="61"/>
      <c r="J92" s="61"/>
      <c r="K92" s="61"/>
      <c r="L92" s="61"/>
      <c r="M92" s="54"/>
      <c r="N92" s="11">
        <v>109</v>
      </c>
      <c r="O92" s="12" t="s">
        <v>67</v>
      </c>
      <c r="P92" s="13" t="s">
        <v>33</v>
      </c>
      <c r="Q92" s="14">
        <v>0.85740000000000005</v>
      </c>
      <c r="R92" s="54"/>
      <c r="S92" s="54"/>
      <c r="T92" s="54"/>
      <c r="U92" s="54"/>
      <c r="V92" s="54"/>
    </row>
    <row r="93" spans="1:22" s="64" customFormat="1" ht="15" customHeight="1" x14ac:dyDescent="0.25">
      <c r="A93" s="61"/>
      <c r="B93" s="9"/>
      <c r="C93" s="62" t="str">
        <f t="shared" si="13"/>
        <v xml:space="preserve"> </v>
      </c>
      <c r="D93" s="63" t="str">
        <f t="shared" si="14"/>
        <v xml:space="preserve"> </v>
      </c>
      <c r="E93" s="10" t="str">
        <f t="shared" si="15"/>
        <v xml:space="preserve"> </v>
      </c>
      <c r="F93" s="10" t="str">
        <f t="shared" si="16"/>
        <v xml:space="preserve"> </v>
      </c>
      <c r="G93" s="73" t="str">
        <f t="shared" si="17"/>
        <v xml:space="preserve"> </v>
      </c>
      <c r="H93" s="61"/>
      <c r="I93" s="61"/>
      <c r="J93" s="61"/>
      <c r="K93" s="61"/>
      <c r="L93" s="61"/>
      <c r="M93" s="54"/>
      <c r="N93" s="11">
        <v>111</v>
      </c>
      <c r="O93" s="12" t="s">
        <v>125</v>
      </c>
      <c r="P93" s="13" t="s">
        <v>47</v>
      </c>
      <c r="Q93" s="14">
        <v>0.94479999999999997</v>
      </c>
      <c r="R93" s="54"/>
      <c r="S93" s="54"/>
      <c r="T93" s="54"/>
      <c r="U93" s="54"/>
      <c r="V93" s="54"/>
    </row>
    <row r="94" spans="1:22" s="64" customFormat="1" ht="15" customHeight="1" x14ac:dyDescent="0.25">
      <c r="A94" s="61"/>
      <c r="B94" s="9"/>
      <c r="C94" s="62" t="str">
        <f t="shared" si="13"/>
        <v xml:space="preserve"> </v>
      </c>
      <c r="D94" s="63" t="str">
        <f t="shared" si="14"/>
        <v xml:space="preserve"> </v>
      </c>
      <c r="E94" s="10" t="str">
        <f t="shared" si="15"/>
        <v xml:space="preserve"> </v>
      </c>
      <c r="F94" s="10" t="str">
        <f t="shared" si="16"/>
        <v xml:space="preserve"> </v>
      </c>
      <c r="G94" s="73" t="str">
        <f t="shared" si="17"/>
        <v xml:space="preserve"> </v>
      </c>
      <c r="H94" s="61"/>
      <c r="I94" s="61"/>
      <c r="J94" s="61"/>
      <c r="K94" s="61"/>
      <c r="L94" s="61"/>
      <c r="M94" s="54"/>
      <c r="N94" s="11">
        <v>112</v>
      </c>
      <c r="O94" s="12" t="s">
        <v>110</v>
      </c>
      <c r="P94" s="13" t="s">
        <v>60</v>
      </c>
      <c r="Q94" s="14">
        <v>0.84809999999999997</v>
      </c>
      <c r="R94" s="54"/>
      <c r="S94" s="54"/>
      <c r="T94" s="54"/>
      <c r="U94" s="54"/>
      <c r="V94" s="54"/>
    </row>
    <row r="95" spans="1:22" s="64" customFormat="1" ht="15" customHeight="1" x14ac:dyDescent="0.25">
      <c r="A95" s="61"/>
      <c r="B95" s="9"/>
      <c r="C95" s="62" t="str">
        <f t="shared" si="13"/>
        <v xml:space="preserve"> </v>
      </c>
      <c r="D95" s="63" t="str">
        <f t="shared" si="14"/>
        <v xml:space="preserve"> </v>
      </c>
      <c r="E95" s="10" t="str">
        <f t="shared" si="15"/>
        <v xml:space="preserve"> </v>
      </c>
      <c r="F95" s="10" t="str">
        <f t="shared" si="16"/>
        <v xml:space="preserve"> </v>
      </c>
      <c r="G95" s="73" t="str">
        <f t="shared" si="17"/>
        <v xml:space="preserve"> </v>
      </c>
      <c r="H95" s="61"/>
      <c r="I95" s="61"/>
      <c r="J95" s="61"/>
      <c r="K95" s="61"/>
      <c r="L95" s="61"/>
      <c r="M95" s="54"/>
      <c r="N95" s="11">
        <v>113</v>
      </c>
      <c r="O95" s="12" t="s">
        <v>107</v>
      </c>
      <c r="P95" s="13" t="s">
        <v>60</v>
      </c>
      <c r="Q95" s="14">
        <v>0.87870000000000004</v>
      </c>
      <c r="R95" s="54"/>
      <c r="S95" s="54"/>
      <c r="T95" s="54"/>
      <c r="U95" s="54"/>
      <c r="V95" s="54"/>
    </row>
    <row r="96" spans="1:22" s="64" customFormat="1" ht="15" customHeight="1" x14ac:dyDescent="0.25">
      <c r="A96" s="61"/>
      <c r="B96" s="9"/>
      <c r="C96" s="62" t="str">
        <f t="shared" si="13"/>
        <v xml:space="preserve"> </v>
      </c>
      <c r="D96" s="63" t="str">
        <f t="shared" si="14"/>
        <v xml:space="preserve"> </v>
      </c>
      <c r="E96" s="10" t="str">
        <f t="shared" si="15"/>
        <v xml:space="preserve"> </v>
      </c>
      <c r="F96" s="10" t="str">
        <f t="shared" si="16"/>
        <v xml:space="preserve"> </v>
      </c>
      <c r="G96" s="73" t="str">
        <f t="shared" si="17"/>
        <v xml:space="preserve"> </v>
      </c>
      <c r="H96" s="61"/>
      <c r="I96" s="61"/>
      <c r="J96" s="61"/>
      <c r="K96" s="61"/>
      <c r="L96" s="61"/>
      <c r="M96" s="54"/>
      <c r="N96" s="11">
        <v>114</v>
      </c>
      <c r="O96" s="12" t="s">
        <v>92</v>
      </c>
      <c r="P96" s="13" t="s">
        <v>10</v>
      </c>
      <c r="Q96" s="14">
        <v>0.89959999999999996</v>
      </c>
      <c r="R96" s="54"/>
      <c r="S96" s="54"/>
      <c r="T96" s="54"/>
      <c r="U96" s="54"/>
      <c r="V96" s="54"/>
    </row>
    <row r="97" spans="1:22" s="64" customFormat="1" ht="15" customHeight="1" x14ac:dyDescent="0.25">
      <c r="A97" s="61"/>
      <c r="B97" s="9"/>
      <c r="C97" s="62" t="str">
        <f t="shared" si="13"/>
        <v xml:space="preserve"> </v>
      </c>
      <c r="D97" s="63" t="str">
        <f t="shared" si="14"/>
        <v xml:space="preserve"> </v>
      </c>
      <c r="E97" s="10" t="str">
        <f t="shared" si="15"/>
        <v xml:space="preserve"> </v>
      </c>
      <c r="F97" s="10" t="str">
        <f t="shared" si="16"/>
        <v xml:space="preserve"> </v>
      </c>
      <c r="G97" s="73" t="str">
        <f t="shared" si="17"/>
        <v xml:space="preserve"> </v>
      </c>
      <c r="H97" s="61"/>
      <c r="I97" s="61"/>
      <c r="J97" s="61"/>
      <c r="K97" s="61"/>
      <c r="L97" s="61"/>
      <c r="M97" s="54"/>
      <c r="N97" s="11">
        <v>115</v>
      </c>
      <c r="O97" s="12" t="s">
        <v>111</v>
      </c>
      <c r="P97" s="13" t="s">
        <v>10</v>
      </c>
      <c r="Q97" s="14">
        <v>0.89629999999999999</v>
      </c>
      <c r="R97" s="54"/>
      <c r="S97" s="54"/>
      <c r="T97" s="54"/>
      <c r="U97" s="54"/>
      <c r="V97" s="54"/>
    </row>
    <row r="98" spans="1:22" s="64" customFormat="1" ht="15" customHeight="1" x14ac:dyDescent="0.25">
      <c r="A98" s="61"/>
      <c r="B98" s="9"/>
      <c r="C98" s="62" t="str">
        <f t="shared" si="13"/>
        <v xml:space="preserve"> </v>
      </c>
      <c r="D98" s="63" t="str">
        <f t="shared" si="14"/>
        <v xml:space="preserve"> </v>
      </c>
      <c r="E98" s="10" t="str">
        <f t="shared" si="15"/>
        <v xml:space="preserve"> </v>
      </c>
      <c r="F98" s="10" t="str">
        <f t="shared" si="16"/>
        <v xml:space="preserve"> </v>
      </c>
      <c r="G98" s="73" t="str">
        <f t="shared" si="17"/>
        <v xml:space="preserve"> </v>
      </c>
      <c r="H98" s="61"/>
      <c r="I98" s="61"/>
      <c r="J98" s="61"/>
      <c r="K98" s="61"/>
      <c r="L98" s="61"/>
      <c r="M98" s="54"/>
      <c r="N98" s="11">
        <v>118</v>
      </c>
      <c r="O98" s="12" t="s">
        <v>131</v>
      </c>
      <c r="P98" s="13" t="s">
        <v>60</v>
      </c>
      <c r="Q98" s="14">
        <v>0.81589999999999996</v>
      </c>
      <c r="R98" s="54"/>
      <c r="S98" s="54"/>
      <c r="T98" s="54"/>
      <c r="U98" s="54"/>
      <c r="V98" s="54"/>
    </row>
    <row r="99" spans="1:22" s="64" customFormat="1" ht="15" customHeight="1" x14ac:dyDescent="0.25">
      <c r="A99" s="61"/>
      <c r="B99" s="9"/>
      <c r="C99" s="62" t="str">
        <f t="shared" si="13"/>
        <v xml:space="preserve"> </v>
      </c>
      <c r="D99" s="63" t="str">
        <f t="shared" si="14"/>
        <v xml:space="preserve"> </v>
      </c>
      <c r="E99" s="10" t="str">
        <f t="shared" si="15"/>
        <v xml:space="preserve"> </v>
      </c>
      <c r="F99" s="10" t="str">
        <f t="shared" si="16"/>
        <v xml:space="preserve"> </v>
      </c>
      <c r="G99" s="73" t="str">
        <f t="shared" si="17"/>
        <v xml:space="preserve"> </v>
      </c>
      <c r="H99" s="61"/>
      <c r="I99" s="61"/>
      <c r="J99" s="61"/>
      <c r="K99" s="61"/>
      <c r="L99" s="61"/>
      <c r="M99" s="54"/>
      <c r="N99" s="11">
        <v>119</v>
      </c>
      <c r="O99" s="12" t="s">
        <v>264</v>
      </c>
      <c r="P99" s="13" t="s">
        <v>33</v>
      </c>
      <c r="Q99" s="14" t="e">
        <v>#N/A</v>
      </c>
      <c r="R99" s="54"/>
      <c r="S99" s="54"/>
      <c r="T99" s="54"/>
      <c r="U99" s="54"/>
      <c r="V99" s="54"/>
    </row>
    <row r="100" spans="1:22" s="64" customFormat="1" ht="15" customHeight="1" x14ac:dyDescent="0.25">
      <c r="A100" s="61"/>
      <c r="B100" s="9"/>
      <c r="C100" s="62" t="str">
        <f t="shared" si="13"/>
        <v xml:space="preserve"> </v>
      </c>
      <c r="D100" s="63" t="str">
        <f t="shared" si="14"/>
        <v xml:space="preserve"> </v>
      </c>
      <c r="E100" s="10" t="str">
        <f t="shared" si="15"/>
        <v xml:space="preserve"> </v>
      </c>
      <c r="F100" s="10" t="str">
        <f t="shared" si="16"/>
        <v xml:space="preserve"> </v>
      </c>
      <c r="G100" s="73" t="str">
        <f t="shared" si="17"/>
        <v xml:space="preserve"> </v>
      </c>
      <c r="H100" s="61"/>
      <c r="I100" s="61"/>
      <c r="J100" s="61"/>
      <c r="K100" s="61"/>
      <c r="L100" s="61"/>
      <c r="M100" s="54"/>
      <c r="N100" s="11">
        <v>120</v>
      </c>
      <c r="O100" s="12" t="s">
        <v>24</v>
      </c>
      <c r="P100" s="13" t="s">
        <v>10</v>
      </c>
      <c r="Q100" s="14">
        <v>0.89439999999999997</v>
      </c>
      <c r="R100" s="54"/>
      <c r="S100" s="54"/>
      <c r="T100" s="54"/>
      <c r="U100" s="54"/>
      <c r="V100" s="54"/>
    </row>
    <row r="101" spans="1:22" s="64" customFormat="1" ht="15" customHeight="1" x14ac:dyDescent="0.25">
      <c r="A101" s="61"/>
      <c r="B101" s="9"/>
      <c r="C101" s="62" t="str">
        <f t="shared" ref="C101:C110" si="18">IF(B101&gt;0,VLOOKUP(B101,stazzate,2,FALSE)," ")</f>
        <v xml:space="preserve"> </v>
      </c>
      <c r="D101" s="63" t="str">
        <f t="shared" ref="D101:D110" si="19">IF(B101&gt;0,VLOOKUP(B101,stazzate,3,FALSE)," ")</f>
        <v xml:space="preserve"> </v>
      </c>
      <c r="E101" s="10" t="str">
        <f t="shared" ref="E101:E110" si="20">IF(B101&gt;0,VLOOKUP(D101,$I$5:$K$12,3,FALSE)," ")</f>
        <v xml:space="preserve"> </v>
      </c>
      <c r="F101" s="10" t="str">
        <f t="shared" si="16"/>
        <v xml:space="preserve"> </v>
      </c>
      <c r="G101" s="73" t="str">
        <f t="shared" si="17"/>
        <v xml:space="preserve"> </v>
      </c>
      <c r="H101" s="61"/>
      <c r="I101" s="61"/>
      <c r="J101" s="61"/>
      <c r="K101" s="61"/>
      <c r="L101" s="61"/>
      <c r="M101" s="54"/>
      <c r="N101" s="11">
        <v>121</v>
      </c>
      <c r="O101" s="12" t="s">
        <v>120</v>
      </c>
      <c r="P101" s="13" t="s">
        <v>33</v>
      </c>
      <c r="Q101" s="14">
        <v>0.76700000000000002</v>
      </c>
      <c r="R101" s="54"/>
      <c r="S101" s="54"/>
      <c r="T101" s="54"/>
      <c r="U101" s="54"/>
      <c r="V101" s="54"/>
    </row>
    <row r="102" spans="1:22" s="64" customFormat="1" ht="15" customHeight="1" x14ac:dyDescent="0.25">
      <c r="A102" s="61"/>
      <c r="B102" s="9"/>
      <c r="C102" s="62" t="str">
        <f t="shared" si="18"/>
        <v xml:space="preserve"> </v>
      </c>
      <c r="D102" s="63" t="str">
        <f t="shared" si="19"/>
        <v xml:space="preserve"> </v>
      </c>
      <c r="E102" s="10" t="str">
        <f t="shared" si="20"/>
        <v xml:space="preserve"> </v>
      </c>
      <c r="F102" s="10" t="str">
        <f t="shared" si="16"/>
        <v xml:space="preserve"> </v>
      </c>
      <c r="G102" s="73" t="str">
        <f t="shared" si="17"/>
        <v xml:space="preserve"> </v>
      </c>
      <c r="H102" s="61"/>
      <c r="I102" s="61"/>
      <c r="J102" s="61"/>
      <c r="K102" s="61"/>
      <c r="L102" s="61"/>
      <c r="M102" s="54"/>
      <c r="N102" s="11">
        <v>122</v>
      </c>
      <c r="O102" s="12" t="s">
        <v>54</v>
      </c>
      <c r="P102" s="13" t="s">
        <v>47</v>
      </c>
      <c r="Q102" s="14">
        <v>0.93100000000000005</v>
      </c>
      <c r="R102" s="54"/>
      <c r="S102" s="54"/>
      <c r="T102" s="54"/>
      <c r="U102" s="54"/>
      <c r="V102" s="54"/>
    </row>
    <row r="103" spans="1:22" s="64" customFormat="1" ht="15" customHeight="1" x14ac:dyDescent="0.25">
      <c r="A103" s="61"/>
      <c r="B103" s="9"/>
      <c r="C103" s="62" t="str">
        <f t="shared" si="18"/>
        <v xml:space="preserve"> </v>
      </c>
      <c r="D103" s="63" t="str">
        <f t="shared" si="19"/>
        <v xml:space="preserve"> </v>
      </c>
      <c r="E103" s="10" t="str">
        <f t="shared" si="20"/>
        <v xml:space="preserve"> </v>
      </c>
      <c r="F103" s="10" t="str">
        <f t="shared" si="16"/>
        <v xml:space="preserve"> </v>
      </c>
      <c r="G103" s="73" t="str">
        <f t="shared" si="17"/>
        <v xml:space="preserve"> </v>
      </c>
      <c r="H103" s="61"/>
      <c r="I103" s="61"/>
      <c r="J103" s="61"/>
      <c r="K103" s="61"/>
      <c r="L103" s="61"/>
      <c r="M103" s="54"/>
      <c r="N103" s="11">
        <v>123</v>
      </c>
      <c r="O103" s="12" t="s">
        <v>130</v>
      </c>
      <c r="P103" s="13" t="s">
        <v>10</v>
      </c>
      <c r="Q103" s="14">
        <v>0.93679999999999997</v>
      </c>
      <c r="R103" s="54"/>
      <c r="S103" s="54"/>
      <c r="T103" s="54"/>
      <c r="U103" s="54"/>
      <c r="V103" s="54"/>
    </row>
    <row r="104" spans="1:22" s="64" customFormat="1" ht="15" customHeight="1" x14ac:dyDescent="0.25">
      <c r="A104" s="61"/>
      <c r="B104" s="9"/>
      <c r="C104" s="62" t="str">
        <f t="shared" si="18"/>
        <v xml:space="preserve"> </v>
      </c>
      <c r="D104" s="63" t="str">
        <f t="shared" si="19"/>
        <v xml:space="preserve"> </v>
      </c>
      <c r="E104" s="10" t="str">
        <f t="shared" si="20"/>
        <v xml:space="preserve"> </v>
      </c>
      <c r="F104" s="10" t="str">
        <f t="shared" si="16"/>
        <v xml:space="preserve"> </v>
      </c>
      <c r="G104" s="73" t="str">
        <f t="shared" si="17"/>
        <v xml:space="preserve"> </v>
      </c>
      <c r="H104" s="61"/>
      <c r="I104" s="61"/>
      <c r="J104" s="61"/>
      <c r="K104" s="61"/>
      <c r="L104" s="61"/>
      <c r="M104" s="54"/>
      <c r="N104" s="11">
        <v>124</v>
      </c>
      <c r="O104" s="12" t="s">
        <v>22</v>
      </c>
      <c r="P104" s="13" t="s">
        <v>10</v>
      </c>
      <c r="Q104" s="14">
        <v>0.88080000000000003</v>
      </c>
      <c r="R104" s="54"/>
      <c r="S104" s="54"/>
      <c r="T104" s="54"/>
      <c r="U104" s="54"/>
      <c r="V104" s="54"/>
    </row>
    <row r="105" spans="1:22" s="64" customFormat="1" ht="15" customHeight="1" x14ac:dyDescent="0.25">
      <c r="A105" s="61"/>
      <c r="B105" s="9"/>
      <c r="C105" s="62" t="str">
        <f t="shared" si="18"/>
        <v xml:space="preserve"> </v>
      </c>
      <c r="D105" s="63" t="str">
        <f t="shared" si="19"/>
        <v xml:space="preserve"> </v>
      </c>
      <c r="E105" s="10" t="str">
        <f t="shared" si="20"/>
        <v xml:space="preserve"> </v>
      </c>
      <c r="F105" s="10" t="str">
        <f t="shared" si="16"/>
        <v xml:space="preserve"> </v>
      </c>
      <c r="G105" s="73" t="str">
        <f t="shared" si="17"/>
        <v xml:space="preserve"> </v>
      </c>
      <c r="H105" s="61"/>
      <c r="I105" s="61"/>
      <c r="J105" s="61"/>
      <c r="K105" s="61"/>
      <c r="L105" s="61"/>
      <c r="M105" s="54"/>
      <c r="N105" s="11">
        <v>125</v>
      </c>
      <c r="O105" s="12" t="s">
        <v>254</v>
      </c>
      <c r="P105" s="13" t="s">
        <v>33</v>
      </c>
      <c r="Q105" s="14">
        <v>0.85489999999999999</v>
      </c>
      <c r="R105" s="54"/>
      <c r="S105" s="54"/>
      <c r="T105" s="54"/>
      <c r="U105" s="54"/>
      <c r="V105" s="54"/>
    </row>
    <row r="106" spans="1:22" s="64" customFormat="1" ht="15" customHeight="1" x14ac:dyDescent="0.25">
      <c r="A106" s="61"/>
      <c r="B106" s="9"/>
      <c r="C106" s="62" t="str">
        <f t="shared" si="18"/>
        <v xml:space="preserve"> </v>
      </c>
      <c r="D106" s="63" t="str">
        <f t="shared" si="19"/>
        <v xml:space="preserve"> </v>
      </c>
      <c r="E106" s="10" t="str">
        <f t="shared" si="20"/>
        <v xml:space="preserve"> </v>
      </c>
      <c r="F106" s="10" t="str">
        <f t="shared" si="16"/>
        <v xml:space="preserve"> </v>
      </c>
      <c r="G106" s="73" t="str">
        <f t="shared" si="17"/>
        <v xml:space="preserve"> </v>
      </c>
      <c r="H106" s="61"/>
      <c r="I106" s="61"/>
      <c r="J106" s="61"/>
      <c r="K106" s="61"/>
      <c r="L106" s="61"/>
      <c r="M106" s="54"/>
      <c r="N106" s="11">
        <v>127</v>
      </c>
      <c r="O106" s="12" t="s">
        <v>66</v>
      </c>
      <c r="P106" s="13" t="s">
        <v>33</v>
      </c>
      <c r="Q106" s="14">
        <v>0.84509999999999996</v>
      </c>
      <c r="R106" s="54"/>
      <c r="S106" s="54"/>
      <c r="T106" s="54"/>
      <c r="U106" s="54"/>
      <c r="V106" s="54"/>
    </row>
    <row r="107" spans="1:22" s="64" customFormat="1" ht="15" customHeight="1" x14ac:dyDescent="0.25">
      <c r="A107" s="61"/>
      <c r="B107" s="9"/>
      <c r="C107" s="62" t="str">
        <f t="shared" si="18"/>
        <v xml:space="preserve"> </v>
      </c>
      <c r="D107" s="63" t="str">
        <f t="shared" si="19"/>
        <v xml:space="preserve"> </v>
      </c>
      <c r="E107" s="10" t="str">
        <f t="shared" si="20"/>
        <v xml:space="preserve"> </v>
      </c>
      <c r="F107" s="10" t="str">
        <f t="shared" si="16"/>
        <v xml:space="preserve"> </v>
      </c>
      <c r="G107" s="73" t="str">
        <f t="shared" si="17"/>
        <v xml:space="preserve"> </v>
      </c>
      <c r="H107" s="61"/>
      <c r="I107" s="61"/>
      <c r="J107" s="61"/>
      <c r="K107" s="61"/>
      <c r="L107" s="61"/>
      <c r="M107" s="54"/>
      <c r="N107" s="11">
        <v>129</v>
      </c>
      <c r="O107" s="12" t="s">
        <v>64</v>
      </c>
      <c r="P107" s="13" t="s">
        <v>63</v>
      </c>
      <c r="Q107" s="14">
        <v>0.66679999999999995</v>
      </c>
      <c r="R107" s="54"/>
      <c r="S107" s="54"/>
      <c r="T107" s="54"/>
      <c r="U107" s="54"/>
      <c r="V107" s="54"/>
    </row>
    <row r="108" spans="1:22" s="64" customFormat="1" ht="15" customHeight="1" x14ac:dyDescent="0.25">
      <c r="A108" s="61"/>
      <c r="B108" s="9"/>
      <c r="C108" s="62" t="str">
        <f t="shared" si="18"/>
        <v xml:space="preserve"> </v>
      </c>
      <c r="D108" s="63" t="str">
        <f t="shared" si="19"/>
        <v xml:space="preserve"> </v>
      </c>
      <c r="E108" s="10" t="str">
        <f t="shared" si="20"/>
        <v xml:space="preserve"> </v>
      </c>
      <c r="F108" s="10" t="str">
        <f t="shared" si="16"/>
        <v xml:space="preserve"> </v>
      </c>
      <c r="G108" s="73" t="str">
        <f t="shared" si="17"/>
        <v xml:space="preserve"> </v>
      </c>
      <c r="H108" s="61"/>
      <c r="I108" s="61"/>
      <c r="J108" s="61"/>
      <c r="K108" s="61"/>
      <c r="L108" s="61"/>
      <c r="M108" s="54"/>
      <c r="N108" s="11">
        <v>130</v>
      </c>
      <c r="O108" s="12" t="s">
        <v>116</v>
      </c>
      <c r="P108" s="13" t="s">
        <v>63</v>
      </c>
      <c r="Q108" s="14">
        <v>0.70430000000000004</v>
      </c>
      <c r="R108" s="54"/>
      <c r="S108" s="54"/>
      <c r="T108" s="54"/>
      <c r="U108" s="54"/>
      <c r="V108" s="54"/>
    </row>
    <row r="109" spans="1:22" s="64" customFormat="1" ht="15" customHeight="1" x14ac:dyDescent="0.25">
      <c r="A109" s="61"/>
      <c r="B109" s="9"/>
      <c r="C109" s="62" t="str">
        <f t="shared" si="18"/>
        <v xml:space="preserve"> </v>
      </c>
      <c r="D109" s="63" t="str">
        <f t="shared" si="19"/>
        <v xml:space="preserve"> </v>
      </c>
      <c r="E109" s="10" t="str">
        <f t="shared" si="20"/>
        <v xml:space="preserve"> </v>
      </c>
      <c r="F109" s="10" t="str">
        <f t="shared" si="16"/>
        <v xml:space="preserve"> </v>
      </c>
      <c r="G109" s="73" t="str">
        <f t="shared" si="17"/>
        <v xml:space="preserve"> </v>
      </c>
      <c r="H109" s="61"/>
      <c r="I109" s="61"/>
      <c r="J109" s="61"/>
      <c r="K109" s="61"/>
      <c r="L109" s="61"/>
      <c r="M109" s="54"/>
      <c r="N109" s="11">
        <v>131</v>
      </c>
      <c r="O109" s="12" t="s">
        <v>115</v>
      </c>
      <c r="P109" s="13" t="s">
        <v>33</v>
      </c>
      <c r="Q109" s="14">
        <v>0.84409999999999996</v>
      </c>
      <c r="R109" s="54"/>
      <c r="S109" s="54"/>
      <c r="T109" s="54"/>
      <c r="U109" s="54"/>
      <c r="V109" s="54"/>
    </row>
    <row r="110" spans="1:22" s="64" customFormat="1" ht="15" customHeight="1" x14ac:dyDescent="0.25">
      <c r="A110" s="61"/>
      <c r="B110" s="9"/>
      <c r="C110" s="62" t="str">
        <f t="shared" si="18"/>
        <v xml:space="preserve"> </v>
      </c>
      <c r="D110" s="63" t="str">
        <f t="shared" si="19"/>
        <v xml:space="preserve"> </v>
      </c>
      <c r="E110" s="10" t="str">
        <f t="shared" si="20"/>
        <v xml:space="preserve"> </v>
      </c>
      <c r="F110" s="10" t="str">
        <f t="shared" si="16"/>
        <v xml:space="preserve"> </v>
      </c>
      <c r="G110" s="73" t="str">
        <f t="shared" si="17"/>
        <v xml:space="preserve"> </v>
      </c>
      <c r="H110" s="61"/>
      <c r="I110" s="61"/>
      <c r="J110" s="61"/>
      <c r="K110" s="61"/>
      <c r="L110" s="61"/>
      <c r="M110" s="54"/>
      <c r="N110" s="11">
        <v>132</v>
      </c>
      <c r="O110" s="12" t="s">
        <v>79</v>
      </c>
      <c r="P110" s="13" t="s">
        <v>33</v>
      </c>
      <c r="Q110" s="14">
        <v>0.78400000000000003</v>
      </c>
      <c r="R110" s="54"/>
      <c r="S110" s="54"/>
      <c r="T110" s="54"/>
      <c r="U110" s="54"/>
      <c r="V110" s="54"/>
    </row>
    <row r="111" spans="1:22" s="64" customFormat="1" ht="15" customHeight="1" x14ac:dyDescent="0.25">
      <c r="A111" s="61"/>
      <c r="B111" s="68"/>
      <c r="C111" s="68"/>
      <c r="D111" s="54"/>
      <c r="E111" s="54"/>
      <c r="F111" s="54"/>
      <c r="G111" s="54"/>
      <c r="H111" s="61"/>
      <c r="I111" s="61"/>
      <c r="J111" s="61"/>
      <c r="K111" s="61"/>
      <c r="L111" s="61"/>
      <c r="M111" s="29"/>
      <c r="N111" s="11">
        <v>133</v>
      </c>
      <c r="O111" s="12" t="s">
        <v>265</v>
      </c>
      <c r="P111" s="13" t="s">
        <v>10</v>
      </c>
      <c r="Q111" s="14">
        <v>0.89329999999999998</v>
      </c>
      <c r="R111" s="54"/>
      <c r="S111" s="54"/>
      <c r="T111" s="54"/>
      <c r="U111" s="54"/>
      <c r="V111" s="54"/>
    </row>
    <row r="112" spans="1:22" s="64" customFormat="1" ht="15" customHeight="1" x14ac:dyDescent="0.25">
      <c r="A112" s="61"/>
      <c r="B112" s="68"/>
      <c r="C112" s="68"/>
      <c r="D112" s="54"/>
      <c r="E112" s="54"/>
      <c r="F112" s="54"/>
      <c r="G112" s="54"/>
      <c r="H112" s="61"/>
      <c r="I112" s="61"/>
      <c r="J112" s="61"/>
      <c r="K112" s="61"/>
      <c r="L112" s="61"/>
      <c r="M112" s="29"/>
      <c r="N112" s="11">
        <v>134</v>
      </c>
      <c r="O112" s="12" t="s">
        <v>73</v>
      </c>
      <c r="P112" s="13" t="s">
        <v>33</v>
      </c>
      <c r="Q112" s="14">
        <v>0.82350000000000001</v>
      </c>
      <c r="R112" s="54"/>
      <c r="S112" s="54"/>
      <c r="T112" s="54"/>
      <c r="U112" s="54"/>
      <c r="V112" s="54"/>
    </row>
    <row r="113" spans="1:22" s="64" customFormat="1" ht="15" customHeight="1" x14ac:dyDescent="0.25">
      <c r="A113" s="61"/>
      <c r="B113" s="68"/>
      <c r="C113" s="68"/>
      <c r="D113" s="54"/>
      <c r="E113" s="54"/>
      <c r="F113" s="54"/>
      <c r="G113" s="54"/>
      <c r="H113" s="61"/>
      <c r="I113" s="61"/>
      <c r="J113" s="61"/>
      <c r="K113" s="61"/>
      <c r="L113" s="61"/>
      <c r="M113" s="29"/>
      <c r="N113" s="11">
        <v>135</v>
      </c>
      <c r="O113" s="12" t="s">
        <v>76</v>
      </c>
      <c r="P113" s="13" t="s">
        <v>33</v>
      </c>
      <c r="Q113" s="14">
        <v>0.82979999999999998</v>
      </c>
      <c r="R113" s="54"/>
      <c r="S113" s="54"/>
      <c r="T113" s="54"/>
      <c r="U113" s="54"/>
      <c r="V113" s="54"/>
    </row>
    <row r="114" spans="1:22" s="64" customFormat="1" ht="15" customHeight="1" x14ac:dyDescent="0.25">
      <c r="A114" s="61"/>
      <c r="B114" s="68"/>
      <c r="C114" s="68"/>
      <c r="D114" s="54"/>
      <c r="E114" s="54"/>
      <c r="F114" s="54"/>
      <c r="G114" s="54"/>
      <c r="H114" s="61"/>
      <c r="I114" s="61"/>
      <c r="J114" s="61"/>
      <c r="K114" s="61"/>
      <c r="L114" s="61"/>
      <c r="M114" s="29"/>
      <c r="N114" s="11">
        <v>136</v>
      </c>
      <c r="O114" s="12" t="s">
        <v>255</v>
      </c>
      <c r="P114" s="13" t="s">
        <v>10</v>
      </c>
      <c r="Q114" s="14">
        <v>0.86609999999999998</v>
      </c>
      <c r="R114" s="54"/>
      <c r="S114" s="54"/>
      <c r="T114" s="54"/>
      <c r="U114" s="54"/>
      <c r="V114" s="54"/>
    </row>
    <row r="115" spans="1:22" s="64" customFormat="1" ht="15" customHeight="1" x14ac:dyDescent="0.25">
      <c r="A115" s="61"/>
      <c r="B115" s="68"/>
      <c r="C115" s="68"/>
      <c r="D115" s="54"/>
      <c r="E115" s="54"/>
      <c r="F115" s="54"/>
      <c r="G115" s="54"/>
      <c r="H115" s="61"/>
      <c r="I115" s="61"/>
      <c r="J115" s="61"/>
      <c r="K115" s="61"/>
      <c r="L115" s="61"/>
      <c r="M115" s="29"/>
      <c r="N115" s="11">
        <v>137</v>
      </c>
      <c r="O115" s="12" t="s">
        <v>85</v>
      </c>
      <c r="P115" s="13" t="s">
        <v>60</v>
      </c>
      <c r="Q115" s="14">
        <v>0.88049999999999995</v>
      </c>
      <c r="R115" s="54"/>
      <c r="S115" s="54"/>
      <c r="T115" s="54"/>
      <c r="U115" s="54"/>
      <c r="V115" s="54"/>
    </row>
    <row r="116" spans="1:22" s="64" customFormat="1" ht="15" customHeight="1" x14ac:dyDescent="0.25">
      <c r="A116" s="61"/>
      <c r="B116" s="68"/>
      <c r="C116" s="68"/>
      <c r="D116" s="54"/>
      <c r="E116" s="54"/>
      <c r="F116" s="54"/>
      <c r="G116" s="54"/>
      <c r="H116" s="61"/>
      <c r="I116" s="61"/>
      <c r="J116" s="61"/>
      <c r="K116" s="61"/>
      <c r="L116" s="61"/>
      <c r="M116" s="29"/>
      <c r="N116" s="11">
        <v>138</v>
      </c>
      <c r="O116" s="12" t="s">
        <v>80</v>
      </c>
      <c r="P116" s="13" t="s">
        <v>10</v>
      </c>
      <c r="Q116" s="14">
        <v>0.89329999999999998</v>
      </c>
      <c r="R116" s="54"/>
      <c r="S116" s="54"/>
      <c r="T116" s="54"/>
      <c r="U116" s="54"/>
      <c r="V116" s="54"/>
    </row>
    <row r="117" spans="1:22" s="64" customFormat="1" ht="15" customHeight="1" x14ac:dyDescent="0.25">
      <c r="A117" s="61"/>
      <c r="B117" s="68"/>
      <c r="C117" s="68"/>
      <c r="D117" s="54"/>
      <c r="E117" s="54"/>
      <c r="F117" s="54"/>
      <c r="G117" s="54"/>
      <c r="H117" s="61"/>
      <c r="I117" s="61"/>
      <c r="J117" s="61"/>
      <c r="K117" s="61"/>
      <c r="L117" s="61"/>
      <c r="M117" s="29"/>
      <c r="N117" s="11">
        <v>139</v>
      </c>
      <c r="O117" s="12" t="s">
        <v>86</v>
      </c>
      <c r="P117" s="13" t="s">
        <v>10</v>
      </c>
      <c r="Q117" s="14">
        <v>0.88229999999999997</v>
      </c>
      <c r="R117" s="54"/>
      <c r="S117" s="54"/>
      <c r="T117" s="54"/>
      <c r="U117" s="54"/>
      <c r="V117" s="54"/>
    </row>
    <row r="118" spans="1:22" s="64" customFormat="1" ht="15" customHeight="1" x14ac:dyDescent="0.25">
      <c r="A118" s="61"/>
      <c r="B118" s="68"/>
      <c r="C118" s="68"/>
      <c r="D118" s="54"/>
      <c r="E118" s="54"/>
      <c r="F118" s="54"/>
      <c r="G118" s="54"/>
      <c r="H118" s="61"/>
      <c r="I118" s="61"/>
      <c r="J118" s="61"/>
      <c r="K118" s="61"/>
      <c r="L118" s="61"/>
      <c r="M118" s="29"/>
      <c r="N118" s="11">
        <v>140</v>
      </c>
      <c r="O118" s="12" t="s">
        <v>77</v>
      </c>
      <c r="P118" s="13" t="s">
        <v>10</v>
      </c>
      <c r="Q118" s="14">
        <v>0.88180000000000003</v>
      </c>
      <c r="R118" s="54"/>
      <c r="S118" s="54"/>
      <c r="T118" s="54"/>
      <c r="U118" s="54"/>
      <c r="V118" s="54"/>
    </row>
    <row r="119" spans="1:22" s="64" customFormat="1" ht="15" customHeight="1" x14ac:dyDescent="0.25">
      <c r="A119" s="61"/>
      <c r="B119" s="68"/>
      <c r="C119" s="68"/>
      <c r="D119" s="54"/>
      <c r="E119" s="54"/>
      <c r="F119" s="54"/>
      <c r="G119" s="54"/>
      <c r="H119" s="61"/>
      <c r="I119" s="61"/>
      <c r="J119" s="61"/>
      <c r="K119" s="61"/>
      <c r="L119" s="61"/>
      <c r="M119" s="29"/>
      <c r="N119" s="11">
        <v>141</v>
      </c>
      <c r="O119" s="12" t="s">
        <v>65</v>
      </c>
      <c r="P119" s="13" t="s">
        <v>33</v>
      </c>
      <c r="Q119" s="14">
        <v>0.86329999999999996</v>
      </c>
      <c r="R119" s="54"/>
      <c r="S119" s="54"/>
      <c r="T119" s="54"/>
      <c r="U119" s="54"/>
      <c r="V119" s="54"/>
    </row>
    <row r="120" spans="1:22" s="64" customFormat="1" ht="15" customHeight="1" x14ac:dyDescent="0.25">
      <c r="A120" s="61"/>
      <c r="B120" s="68"/>
      <c r="C120" s="68"/>
      <c r="D120" s="54"/>
      <c r="E120" s="54"/>
      <c r="F120" s="54"/>
      <c r="G120" s="54"/>
      <c r="H120" s="61"/>
      <c r="I120" s="61"/>
      <c r="J120" s="61"/>
      <c r="K120" s="61"/>
      <c r="L120" s="61"/>
      <c r="M120" s="29"/>
      <c r="N120" s="11">
        <v>142</v>
      </c>
      <c r="O120" s="12" t="s">
        <v>78</v>
      </c>
      <c r="P120" s="13" t="s">
        <v>63</v>
      </c>
      <c r="Q120" s="14">
        <v>0.71179999999999999</v>
      </c>
      <c r="R120" s="54"/>
      <c r="S120" s="54"/>
      <c r="T120" s="54"/>
      <c r="U120" s="54"/>
      <c r="V120" s="54"/>
    </row>
    <row r="121" spans="1:22" s="64" customFormat="1" ht="15" customHeight="1" x14ac:dyDescent="0.25">
      <c r="A121" s="61"/>
      <c r="B121" s="68"/>
      <c r="C121" s="68"/>
      <c r="D121" s="54"/>
      <c r="E121" s="54"/>
      <c r="F121" s="54"/>
      <c r="G121" s="54"/>
      <c r="H121" s="61"/>
      <c r="I121" s="61"/>
      <c r="J121" s="61"/>
      <c r="K121" s="61"/>
      <c r="L121" s="61"/>
      <c r="M121" s="29"/>
      <c r="N121" s="11">
        <v>143</v>
      </c>
      <c r="O121" s="12" t="s">
        <v>108</v>
      </c>
      <c r="P121" s="13" t="s">
        <v>60</v>
      </c>
      <c r="Q121" s="14">
        <v>0.84760000000000002</v>
      </c>
      <c r="R121" s="54"/>
      <c r="S121" s="54"/>
      <c r="T121" s="54"/>
      <c r="U121" s="54"/>
      <c r="V121" s="54"/>
    </row>
    <row r="122" spans="1:22" s="64" customFormat="1" ht="15" customHeight="1" x14ac:dyDescent="0.25">
      <c r="A122" s="61"/>
      <c r="B122" s="68"/>
      <c r="C122" s="68"/>
      <c r="D122" s="54"/>
      <c r="E122" s="54"/>
      <c r="F122" s="54"/>
      <c r="G122" s="54"/>
      <c r="H122" s="61"/>
      <c r="I122" s="61"/>
      <c r="J122" s="61"/>
      <c r="K122" s="61"/>
      <c r="L122" s="61"/>
      <c r="M122" s="29"/>
      <c r="N122" s="11">
        <v>144</v>
      </c>
      <c r="O122" s="12" t="s">
        <v>72</v>
      </c>
      <c r="P122" s="13" t="s">
        <v>10</v>
      </c>
      <c r="Q122" s="14">
        <v>0.81330000000000002</v>
      </c>
      <c r="R122" s="54"/>
      <c r="S122" s="54"/>
      <c r="T122" s="54"/>
      <c r="U122" s="54"/>
      <c r="V122" s="54"/>
    </row>
    <row r="123" spans="1:22" s="64" customFormat="1" ht="15" customHeight="1" x14ac:dyDescent="0.25">
      <c r="A123" s="61"/>
      <c r="B123" s="68"/>
      <c r="C123" s="68"/>
      <c r="D123" s="54"/>
      <c r="E123" s="54"/>
      <c r="F123" s="54"/>
      <c r="G123" s="54"/>
      <c r="H123" s="61"/>
      <c r="I123" s="61"/>
      <c r="J123" s="61"/>
      <c r="K123" s="61"/>
      <c r="L123" s="61"/>
      <c r="M123" s="29"/>
      <c r="N123" s="11">
        <v>145</v>
      </c>
      <c r="O123" s="12" t="s">
        <v>81</v>
      </c>
      <c r="P123" s="13" t="s">
        <v>10</v>
      </c>
      <c r="Q123" s="14">
        <v>0.80230000000000001</v>
      </c>
      <c r="R123" s="54"/>
      <c r="S123" s="54"/>
      <c r="T123" s="54"/>
      <c r="U123" s="54"/>
      <c r="V123" s="54"/>
    </row>
    <row r="124" spans="1:22" s="64" customFormat="1" ht="15" customHeight="1" x14ac:dyDescent="0.25">
      <c r="A124" s="61"/>
      <c r="B124" s="68"/>
      <c r="C124" s="68"/>
      <c r="D124" s="54"/>
      <c r="E124" s="54"/>
      <c r="F124" s="54"/>
      <c r="G124" s="54"/>
      <c r="H124" s="61"/>
      <c r="I124" s="61"/>
      <c r="J124" s="61"/>
      <c r="K124" s="61"/>
      <c r="L124" s="61"/>
      <c r="M124" s="29"/>
      <c r="N124" s="11">
        <v>146</v>
      </c>
      <c r="O124" s="12" t="s">
        <v>70</v>
      </c>
      <c r="P124" s="13" t="s">
        <v>10</v>
      </c>
      <c r="Q124" s="14">
        <v>0.88990000000000002</v>
      </c>
      <c r="R124" s="54"/>
      <c r="S124" s="54"/>
      <c r="T124" s="54"/>
      <c r="U124" s="54"/>
      <c r="V124" s="54"/>
    </row>
    <row r="125" spans="1:22" s="64" customFormat="1" ht="15" customHeight="1" x14ac:dyDescent="0.25">
      <c r="A125" s="61"/>
      <c r="B125" s="68"/>
      <c r="C125" s="68"/>
      <c r="D125" s="54"/>
      <c r="E125" s="54"/>
      <c r="F125" s="54"/>
      <c r="G125" s="54"/>
      <c r="H125" s="61"/>
      <c r="I125" s="61"/>
      <c r="J125" s="61"/>
      <c r="K125" s="61"/>
      <c r="L125" s="61"/>
      <c r="M125" s="29"/>
      <c r="N125" s="11">
        <v>147</v>
      </c>
      <c r="O125" s="12" t="s">
        <v>74</v>
      </c>
      <c r="P125" s="13" t="s">
        <v>10</v>
      </c>
      <c r="Q125" s="14">
        <v>0.89700000000000002</v>
      </c>
      <c r="R125" s="54"/>
      <c r="S125" s="54"/>
      <c r="T125" s="54"/>
      <c r="U125" s="54"/>
      <c r="V125" s="54"/>
    </row>
    <row r="126" spans="1:22" s="64" customFormat="1" ht="15" customHeight="1" x14ac:dyDescent="0.25">
      <c r="A126" s="61"/>
      <c r="B126" s="68"/>
      <c r="C126" s="68"/>
      <c r="D126" s="54"/>
      <c r="E126" s="54"/>
      <c r="F126" s="54"/>
      <c r="G126" s="54"/>
      <c r="H126" s="61"/>
      <c r="I126" s="61"/>
      <c r="J126" s="61"/>
      <c r="K126" s="61"/>
      <c r="L126" s="61"/>
      <c r="M126" s="29"/>
      <c r="N126" s="11">
        <v>148</v>
      </c>
      <c r="O126" s="12" t="s">
        <v>68</v>
      </c>
      <c r="P126" s="13">
        <v>0</v>
      </c>
      <c r="Q126" s="14">
        <v>0.86060000000000003</v>
      </c>
      <c r="R126" s="54"/>
      <c r="S126" s="54"/>
      <c r="T126" s="54"/>
      <c r="U126" s="54"/>
      <c r="V126" s="54"/>
    </row>
    <row r="127" spans="1:22" s="64" customFormat="1" ht="15" customHeight="1" x14ac:dyDescent="0.25">
      <c r="A127" s="61"/>
      <c r="B127" s="68"/>
      <c r="C127" s="68"/>
      <c r="D127" s="54"/>
      <c r="E127" s="54"/>
      <c r="F127" s="54"/>
      <c r="G127" s="54"/>
      <c r="H127" s="61"/>
      <c r="I127" s="61"/>
      <c r="J127" s="61"/>
      <c r="K127" s="61"/>
      <c r="L127" s="61"/>
      <c r="M127" s="29"/>
      <c r="N127" s="11">
        <v>149</v>
      </c>
      <c r="O127" s="12" t="s">
        <v>82</v>
      </c>
      <c r="P127" s="13" t="s">
        <v>33</v>
      </c>
      <c r="Q127" s="14">
        <v>0.84609999999999996</v>
      </c>
      <c r="R127" s="54"/>
      <c r="S127" s="54"/>
      <c r="T127" s="54"/>
      <c r="U127" s="54"/>
      <c r="V127" s="54"/>
    </row>
    <row r="128" spans="1:22" s="64" customFormat="1" ht="15" customHeight="1" x14ac:dyDescent="0.25">
      <c r="A128" s="61"/>
      <c r="B128" s="68"/>
      <c r="C128" s="68"/>
      <c r="D128" s="54"/>
      <c r="E128" s="54"/>
      <c r="F128" s="54"/>
      <c r="G128" s="54"/>
      <c r="H128" s="61"/>
      <c r="I128" s="61"/>
      <c r="J128" s="61"/>
      <c r="K128" s="61"/>
      <c r="L128" s="61"/>
      <c r="M128" s="29"/>
      <c r="N128" s="11">
        <v>150</v>
      </c>
      <c r="O128" s="12" t="s">
        <v>309</v>
      </c>
      <c r="P128" s="13">
        <v>0</v>
      </c>
      <c r="Q128" s="14">
        <v>0.91569999999999996</v>
      </c>
      <c r="R128" s="54"/>
      <c r="S128" s="54"/>
      <c r="T128" s="54"/>
      <c r="U128" s="54"/>
      <c r="V128" s="54"/>
    </row>
    <row r="129" spans="1:22" s="64" customFormat="1" ht="15" customHeight="1" x14ac:dyDescent="0.25">
      <c r="A129" s="61"/>
      <c r="B129" s="68"/>
      <c r="C129" s="68"/>
      <c r="D129" s="54"/>
      <c r="E129" s="54"/>
      <c r="F129" s="54"/>
      <c r="G129" s="54"/>
      <c r="H129" s="61"/>
      <c r="I129" s="61"/>
      <c r="J129" s="61"/>
      <c r="K129" s="61"/>
      <c r="L129" s="61"/>
      <c r="M129" s="29"/>
      <c r="N129" s="11">
        <v>151</v>
      </c>
      <c r="O129" s="12" t="s">
        <v>71</v>
      </c>
      <c r="P129" s="13">
        <v>0</v>
      </c>
      <c r="Q129" s="14">
        <v>0.92010000000000003</v>
      </c>
      <c r="R129" s="54"/>
      <c r="S129" s="54"/>
      <c r="T129" s="54"/>
      <c r="U129" s="54"/>
      <c r="V129" s="54"/>
    </row>
    <row r="130" spans="1:22" s="64" customFormat="1" ht="15" customHeight="1" x14ac:dyDescent="0.25">
      <c r="A130" s="61"/>
      <c r="B130" s="68"/>
      <c r="C130" s="68"/>
      <c r="D130" s="54"/>
      <c r="E130" s="54"/>
      <c r="F130" s="54"/>
      <c r="G130" s="54"/>
      <c r="H130" s="61"/>
      <c r="I130" s="61"/>
      <c r="J130" s="61"/>
      <c r="K130" s="61"/>
      <c r="L130" s="61"/>
      <c r="M130" s="29"/>
      <c r="N130" s="11">
        <v>152</v>
      </c>
      <c r="O130" s="12" t="s">
        <v>306</v>
      </c>
      <c r="P130" s="13" t="s">
        <v>47</v>
      </c>
      <c r="Q130" s="14">
        <v>0.92459999999999998</v>
      </c>
      <c r="R130" s="54"/>
      <c r="S130" s="54"/>
      <c r="T130" s="54"/>
      <c r="U130" s="54"/>
      <c r="V130" s="54"/>
    </row>
    <row r="131" spans="1:22" s="64" customFormat="1" ht="15" customHeight="1" x14ac:dyDescent="0.25">
      <c r="A131" s="61"/>
      <c r="B131" s="68"/>
      <c r="C131" s="68"/>
      <c r="D131" s="54"/>
      <c r="E131" s="54"/>
      <c r="F131" s="54"/>
      <c r="G131" s="54"/>
      <c r="H131" s="61"/>
      <c r="I131" s="61"/>
      <c r="J131" s="61"/>
      <c r="K131" s="61"/>
      <c r="L131" s="61"/>
      <c r="M131" s="29"/>
      <c r="N131" s="11">
        <v>153</v>
      </c>
      <c r="O131" s="12" t="s">
        <v>69</v>
      </c>
      <c r="P131" s="13" t="s">
        <v>60</v>
      </c>
      <c r="Q131" s="14">
        <v>0.84760000000000002</v>
      </c>
      <c r="R131" s="54"/>
      <c r="S131" s="54"/>
      <c r="T131" s="54"/>
      <c r="U131" s="54"/>
      <c r="V131" s="54"/>
    </row>
    <row r="132" spans="1:22" s="64" customFormat="1" ht="15" customHeight="1" x14ac:dyDescent="0.25">
      <c r="A132" s="61"/>
      <c r="B132" s="68"/>
      <c r="C132" s="68"/>
      <c r="D132" s="54"/>
      <c r="E132" s="54"/>
      <c r="F132" s="54"/>
      <c r="G132" s="54"/>
      <c r="H132" s="61"/>
      <c r="I132" s="61"/>
      <c r="J132" s="61"/>
      <c r="K132" s="61"/>
      <c r="L132" s="61"/>
      <c r="M132" s="29"/>
      <c r="N132" s="11">
        <v>154</v>
      </c>
      <c r="O132" s="12" t="s">
        <v>141</v>
      </c>
      <c r="P132" s="13" t="s">
        <v>33</v>
      </c>
      <c r="Q132" s="14">
        <v>0.84640000000000004</v>
      </c>
      <c r="R132" s="54"/>
      <c r="S132" s="54"/>
      <c r="T132" s="54"/>
      <c r="U132" s="54"/>
      <c r="V132" s="54"/>
    </row>
    <row r="133" spans="1:22" s="64" customFormat="1" ht="15" customHeight="1" x14ac:dyDescent="0.25">
      <c r="A133" s="61"/>
      <c r="B133" s="68"/>
      <c r="C133" s="68"/>
      <c r="D133" s="54"/>
      <c r="E133" s="54"/>
      <c r="F133" s="54"/>
      <c r="G133" s="54"/>
      <c r="H133" s="61"/>
      <c r="I133" s="61"/>
      <c r="J133" s="61"/>
      <c r="K133" s="61"/>
      <c r="L133" s="61"/>
      <c r="M133" s="29"/>
      <c r="N133" s="11">
        <v>155</v>
      </c>
      <c r="O133" s="12" t="s">
        <v>100</v>
      </c>
      <c r="P133" s="13" t="s">
        <v>10</v>
      </c>
      <c r="Q133" s="14">
        <v>0.85750000000000004</v>
      </c>
      <c r="R133" s="54"/>
      <c r="S133" s="54"/>
      <c r="T133" s="54"/>
      <c r="U133" s="54"/>
      <c r="V133" s="54"/>
    </row>
    <row r="134" spans="1:22" s="64" customFormat="1" ht="15" customHeight="1" x14ac:dyDescent="0.25">
      <c r="A134" s="61"/>
      <c r="B134" s="68"/>
      <c r="C134" s="68"/>
      <c r="D134" s="54"/>
      <c r="E134" s="54"/>
      <c r="F134" s="54"/>
      <c r="G134" s="54"/>
      <c r="H134" s="61"/>
      <c r="I134" s="61"/>
      <c r="J134" s="61"/>
      <c r="K134" s="61"/>
      <c r="L134" s="61"/>
      <c r="M134" s="29"/>
      <c r="N134" s="11">
        <v>157</v>
      </c>
      <c r="O134" s="12" t="s">
        <v>53</v>
      </c>
      <c r="P134" s="13">
        <v>0</v>
      </c>
      <c r="Q134" s="14">
        <v>0.85489999999999999</v>
      </c>
      <c r="R134" s="54"/>
      <c r="S134" s="54"/>
      <c r="T134" s="54"/>
      <c r="U134" s="54"/>
      <c r="V134" s="54"/>
    </row>
    <row r="135" spans="1:22" s="64" customFormat="1" ht="15" customHeight="1" x14ac:dyDescent="0.25">
      <c r="A135" s="61"/>
      <c r="B135" s="68"/>
      <c r="C135" s="68"/>
      <c r="D135" s="54"/>
      <c r="E135" s="54"/>
      <c r="F135" s="54"/>
      <c r="G135" s="54"/>
      <c r="H135" s="61"/>
      <c r="I135" s="61"/>
      <c r="J135" s="61"/>
      <c r="K135" s="61"/>
      <c r="L135" s="61"/>
      <c r="M135" s="29"/>
      <c r="N135" s="11">
        <v>158</v>
      </c>
      <c r="O135" s="12" t="s">
        <v>124</v>
      </c>
      <c r="P135" s="13" t="s">
        <v>60</v>
      </c>
      <c r="Q135" s="14">
        <v>0.8407</v>
      </c>
      <c r="R135" s="54"/>
      <c r="S135" s="54"/>
      <c r="T135" s="54"/>
      <c r="U135" s="54"/>
      <c r="V135" s="54"/>
    </row>
    <row r="136" spans="1:22" s="64" customFormat="1" ht="15" customHeight="1" x14ac:dyDescent="0.25">
      <c r="A136" s="61"/>
      <c r="B136" s="68"/>
      <c r="C136" s="68"/>
      <c r="D136" s="54"/>
      <c r="E136" s="54"/>
      <c r="F136" s="54"/>
      <c r="G136" s="54"/>
      <c r="H136" s="61"/>
      <c r="I136" s="61"/>
      <c r="J136" s="61"/>
      <c r="K136" s="61"/>
      <c r="L136" s="61"/>
      <c r="M136" s="29"/>
      <c r="N136" s="11">
        <v>159</v>
      </c>
      <c r="O136" s="12" t="s">
        <v>93</v>
      </c>
      <c r="P136" s="13" t="s">
        <v>10</v>
      </c>
      <c r="Q136" s="14">
        <v>0.89729999999999999</v>
      </c>
      <c r="R136" s="54"/>
      <c r="S136" s="54"/>
      <c r="T136" s="54"/>
      <c r="U136" s="54"/>
      <c r="V136" s="54"/>
    </row>
    <row r="137" spans="1:22" s="64" customFormat="1" ht="15" customHeight="1" x14ac:dyDescent="0.25">
      <c r="A137" s="61"/>
      <c r="B137" s="68"/>
      <c r="C137" s="68"/>
      <c r="D137" s="54"/>
      <c r="E137" s="54"/>
      <c r="F137" s="54"/>
      <c r="G137" s="54"/>
      <c r="H137" s="61"/>
      <c r="I137" s="61"/>
      <c r="J137" s="61"/>
      <c r="K137" s="61"/>
      <c r="L137" s="61"/>
      <c r="M137" s="29"/>
      <c r="N137" s="11">
        <v>160</v>
      </c>
      <c r="O137" s="12" t="s">
        <v>103</v>
      </c>
      <c r="P137" s="13" t="s">
        <v>10</v>
      </c>
      <c r="Q137" s="14">
        <v>0.92030000000000001</v>
      </c>
      <c r="R137" s="54"/>
      <c r="S137" s="54"/>
      <c r="T137" s="54"/>
      <c r="U137" s="54"/>
      <c r="V137" s="54"/>
    </row>
    <row r="138" spans="1:22" s="64" customFormat="1" ht="15" customHeight="1" x14ac:dyDescent="0.25">
      <c r="A138" s="61"/>
      <c r="B138" s="68"/>
      <c r="C138" s="68"/>
      <c r="D138" s="54"/>
      <c r="E138" s="54"/>
      <c r="F138" s="54"/>
      <c r="G138" s="54"/>
      <c r="H138" s="61"/>
      <c r="I138" s="61"/>
      <c r="J138" s="61"/>
      <c r="K138" s="61"/>
      <c r="L138" s="61"/>
      <c r="M138" s="29"/>
      <c r="N138" s="11">
        <v>162</v>
      </c>
      <c r="O138" s="12" t="s">
        <v>266</v>
      </c>
      <c r="P138" s="13" t="s">
        <v>47</v>
      </c>
      <c r="Q138" s="14">
        <v>0.94069999999999998</v>
      </c>
      <c r="R138" s="54"/>
      <c r="S138" s="54"/>
      <c r="T138" s="54"/>
      <c r="U138" s="54"/>
      <c r="V138" s="54"/>
    </row>
    <row r="139" spans="1:22" s="64" customFormat="1" ht="15" customHeight="1" x14ac:dyDescent="0.25">
      <c r="A139" s="61"/>
      <c r="B139" s="68"/>
      <c r="C139" s="68"/>
      <c r="D139" s="54"/>
      <c r="E139" s="54"/>
      <c r="F139" s="54"/>
      <c r="G139" s="54"/>
      <c r="H139" s="61"/>
      <c r="I139" s="61"/>
      <c r="J139" s="61"/>
      <c r="K139" s="61"/>
      <c r="L139" s="61"/>
      <c r="M139" s="29"/>
      <c r="N139" s="11">
        <v>163</v>
      </c>
      <c r="O139" s="12" t="s">
        <v>267</v>
      </c>
      <c r="P139" s="13" t="s">
        <v>10</v>
      </c>
      <c r="Q139" s="14">
        <v>0.90439999999999998</v>
      </c>
      <c r="R139" s="54"/>
      <c r="S139" s="54"/>
      <c r="T139" s="54"/>
      <c r="U139" s="54"/>
      <c r="V139" s="54"/>
    </row>
    <row r="140" spans="1:22" s="64" customFormat="1" ht="15" customHeight="1" x14ac:dyDescent="0.25">
      <c r="A140" s="61"/>
      <c r="B140" s="68"/>
      <c r="C140" s="68"/>
      <c r="D140" s="54"/>
      <c r="E140" s="54"/>
      <c r="F140" s="54"/>
      <c r="G140" s="54"/>
      <c r="H140" s="61"/>
      <c r="I140" s="61"/>
      <c r="J140" s="61"/>
      <c r="K140" s="61"/>
      <c r="L140" s="61"/>
      <c r="M140" s="29"/>
      <c r="N140" s="11">
        <v>164</v>
      </c>
      <c r="O140" s="12" t="s">
        <v>308</v>
      </c>
      <c r="P140" s="13" t="s">
        <v>60</v>
      </c>
      <c r="Q140" s="14">
        <v>0.91479999999999995</v>
      </c>
      <c r="R140" s="54"/>
      <c r="S140" s="54"/>
      <c r="T140" s="54"/>
      <c r="U140" s="54"/>
      <c r="V140" s="54"/>
    </row>
    <row r="141" spans="1:22" s="64" customFormat="1" ht="15" customHeight="1" x14ac:dyDescent="0.25">
      <c r="A141" s="61"/>
      <c r="B141" s="68"/>
      <c r="C141" s="68"/>
      <c r="D141" s="54"/>
      <c r="E141" s="54"/>
      <c r="F141" s="54"/>
      <c r="G141" s="54"/>
      <c r="H141" s="61"/>
      <c r="I141" s="61"/>
      <c r="J141" s="61"/>
      <c r="K141" s="61"/>
      <c r="L141" s="61"/>
      <c r="M141" s="29"/>
      <c r="N141" s="11">
        <v>165</v>
      </c>
      <c r="O141" s="12" t="s">
        <v>91</v>
      </c>
      <c r="P141" s="13" t="s">
        <v>33</v>
      </c>
      <c r="Q141" s="14">
        <v>0.83220000000000005</v>
      </c>
      <c r="R141" s="54"/>
      <c r="S141" s="54"/>
      <c r="T141" s="54"/>
      <c r="U141" s="54"/>
      <c r="V141" s="54"/>
    </row>
    <row r="142" spans="1:22" s="64" customFormat="1" ht="15" customHeight="1" x14ac:dyDescent="0.25">
      <c r="A142" s="61"/>
      <c r="B142" s="68"/>
      <c r="C142" s="68"/>
      <c r="D142" s="54"/>
      <c r="E142" s="54"/>
      <c r="F142" s="54"/>
      <c r="G142" s="54"/>
      <c r="H142" s="61"/>
      <c r="I142" s="61"/>
      <c r="J142" s="61"/>
      <c r="K142" s="61"/>
      <c r="L142" s="61"/>
      <c r="M142" s="29"/>
      <c r="N142" s="11">
        <v>166</v>
      </c>
      <c r="O142" s="12" t="s">
        <v>99</v>
      </c>
      <c r="P142" s="13" t="s">
        <v>33</v>
      </c>
      <c r="Q142" s="14">
        <v>0.83620000000000005</v>
      </c>
      <c r="R142" s="54"/>
      <c r="S142" s="54"/>
      <c r="T142" s="54"/>
      <c r="U142" s="54"/>
      <c r="V142" s="54"/>
    </row>
    <row r="143" spans="1:22" s="64" customFormat="1" ht="15" customHeight="1" x14ac:dyDescent="0.25">
      <c r="A143" s="61"/>
      <c r="B143" s="68"/>
      <c r="C143" s="68"/>
      <c r="D143" s="54"/>
      <c r="E143" s="54"/>
      <c r="F143" s="54"/>
      <c r="G143" s="54"/>
      <c r="H143" s="61"/>
      <c r="I143" s="61"/>
      <c r="J143" s="61"/>
      <c r="K143" s="61"/>
      <c r="L143" s="61"/>
      <c r="M143" s="29"/>
      <c r="N143" s="11">
        <v>167</v>
      </c>
      <c r="O143" s="12" t="s">
        <v>94</v>
      </c>
      <c r="P143" s="13" t="s">
        <v>47</v>
      </c>
      <c r="Q143" s="14">
        <v>0.97209999999999996</v>
      </c>
      <c r="R143" s="54"/>
      <c r="S143" s="54"/>
      <c r="T143" s="54"/>
      <c r="U143" s="54"/>
      <c r="V143" s="54"/>
    </row>
    <row r="144" spans="1:22" s="64" customFormat="1" ht="15" customHeight="1" x14ac:dyDescent="0.25">
      <c r="A144" s="61"/>
      <c r="B144" s="68"/>
      <c r="C144" s="68"/>
      <c r="D144" s="54"/>
      <c r="E144" s="54"/>
      <c r="F144" s="54"/>
      <c r="G144" s="54"/>
      <c r="H144" s="61"/>
      <c r="I144" s="61"/>
      <c r="J144" s="61"/>
      <c r="K144" s="61"/>
      <c r="L144" s="61"/>
      <c r="M144" s="29"/>
      <c r="N144" s="11">
        <v>168</v>
      </c>
      <c r="O144" s="12" t="s">
        <v>104</v>
      </c>
      <c r="P144" s="13" t="s">
        <v>10</v>
      </c>
      <c r="Q144" s="14">
        <v>0.88639999999999997</v>
      </c>
      <c r="R144" s="54"/>
      <c r="S144" s="54"/>
      <c r="T144" s="54"/>
      <c r="U144" s="54"/>
      <c r="V144" s="54"/>
    </row>
    <row r="145" spans="1:22" s="64" customFormat="1" ht="15" customHeight="1" x14ac:dyDescent="0.25">
      <c r="A145" s="61"/>
      <c r="B145" s="68"/>
      <c r="C145" s="68"/>
      <c r="D145" s="54"/>
      <c r="E145" s="54"/>
      <c r="F145" s="54"/>
      <c r="G145" s="54"/>
      <c r="H145" s="61"/>
      <c r="I145" s="61"/>
      <c r="J145" s="61"/>
      <c r="K145" s="61"/>
      <c r="L145" s="61"/>
      <c r="M145" s="29"/>
      <c r="N145" s="11">
        <v>170</v>
      </c>
      <c r="O145" s="12" t="s">
        <v>96</v>
      </c>
      <c r="P145" s="13" t="s">
        <v>10</v>
      </c>
      <c r="Q145" s="14">
        <v>0.9274</v>
      </c>
      <c r="R145" s="54"/>
      <c r="S145" s="54"/>
      <c r="T145" s="54"/>
      <c r="U145" s="54"/>
      <c r="V145" s="54"/>
    </row>
    <row r="146" spans="1:22" s="64" customFormat="1" ht="15" customHeight="1" x14ac:dyDescent="0.25">
      <c r="A146" s="61"/>
      <c r="B146" s="68"/>
      <c r="C146" s="68"/>
      <c r="D146" s="54"/>
      <c r="E146" s="54"/>
      <c r="F146" s="54"/>
      <c r="G146" s="54"/>
      <c r="H146" s="61"/>
      <c r="I146" s="61"/>
      <c r="J146" s="61"/>
      <c r="K146" s="61"/>
      <c r="L146" s="61"/>
      <c r="M146" s="29"/>
      <c r="N146" s="11">
        <v>171</v>
      </c>
      <c r="O146" s="12" t="s">
        <v>55</v>
      </c>
      <c r="P146" s="13" t="s">
        <v>47</v>
      </c>
      <c r="Q146" s="14">
        <v>0.91620000000000001</v>
      </c>
      <c r="R146" s="54"/>
      <c r="S146" s="54"/>
      <c r="T146" s="54"/>
      <c r="U146" s="54"/>
      <c r="V146" s="54"/>
    </row>
    <row r="147" spans="1:22" s="64" customFormat="1" ht="15" customHeight="1" x14ac:dyDescent="0.25">
      <c r="A147" s="61"/>
      <c r="B147" s="68"/>
      <c r="C147" s="68"/>
      <c r="D147" s="54"/>
      <c r="E147" s="54"/>
      <c r="F147" s="54"/>
      <c r="G147" s="54"/>
      <c r="H147" s="61"/>
      <c r="I147" s="61"/>
      <c r="J147" s="61"/>
      <c r="K147" s="61"/>
      <c r="L147" s="61"/>
      <c r="M147" s="29"/>
      <c r="N147" s="11">
        <v>172</v>
      </c>
      <c r="O147" s="12" t="s">
        <v>95</v>
      </c>
      <c r="P147" s="13" t="s">
        <v>33</v>
      </c>
      <c r="Q147" s="14">
        <v>0</v>
      </c>
      <c r="R147" s="54"/>
      <c r="S147" s="54"/>
      <c r="T147" s="54"/>
      <c r="U147" s="54"/>
      <c r="V147" s="54"/>
    </row>
    <row r="148" spans="1:22" s="64" customFormat="1" ht="15" customHeight="1" x14ac:dyDescent="0.25">
      <c r="A148" s="61"/>
      <c r="B148" s="68"/>
      <c r="C148" s="68"/>
      <c r="D148" s="54"/>
      <c r="E148" s="54"/>
      <c r="F148" s="54"/>
      <c r="G148" s="54"/>
      <c r="H148" s="61"/>
      <c r="I148" s="61"/>
      <c r="J148" s="61"/>
      <c r="K148" s="61"/>
      <c r="L148" s="61"/>
      <c r="M148" s="29"/>
      <c r="N148" s="11">
        <v>173</v>
      </c>
      <c r="O148" s="12" t="s">
        <v>140</v>
      </c>
      <c r="P148" s="13">
        <v>0</v>
      </c>
      <c r="Q148" s="14">
        <v>0.91300000000000003</v>
      </c>
      <c r="R148" s="54"/>
      <c r="S148" s="54"/>
      <c r="T148" s="54"/>
      <c r="U148" s="54"/>
      <c r="V148" s="54"/>
    </row>
    <row r="149" spans="1:22" s="64" customFormat="1" ht="15" customHeight="1" x14ac:dyDescent="0.25">
      <c r="A149" s="61"/>
      <c r="B149" s="68"/>
      <c r="C149" s="68"/>
      <c r="D149" s="54"/>
      <c r="E149" s="54"/>
      <c r="F149" s="54"/>
      <c r="G149" s="54"/>
      <c r="H149" s="61"/>
      <c r="I149" s="61"/>
      <c r="J149" s="61"/>
      <c r="K149" s="61"/>
      <c r="L149" s="61"/>
      <c r="M149" s="29"/>
      <c r="N149" s="11">
        <v>174</v>
      </c>
      <c r="O149" s="12" t="s">
        <v>101</v>
      </c>
      <c r="P149" s="13" t="s">
        <v>33</v>
      </c>
      <c r="Q149" s="14">
        <v>0.85450000000000004</v>
      </c>
      <c r="R149" s="54"/>
      <c r="S149" s="54"/>
      <c r="T149" s="54"/>
      <c r="U149" s="54"/>
      <c r="V149" s="54"/>
    </row>
    <row r="150" spans="1:22" s="64" customFormat="1" ht="15" customHeight="1" x14ac:dyDescent="0.25">
      <c r="A150" s="61"/>
      <c r="B150" s="68"/>
      <c r="C150" s="68"/>
      <c r="D150" s="54"/>
      <c r="E150" s="54"/>
      <c r="F150" s="54"/>
      <c r="G150" s="54"/>
      <c r="H150" s="61"/>
      <c r="I150" s="61"/>
      <c r="J150" s="61"/>
      <c r="K150" s="61"/>
      <c r="L150" s="61"/>
      <c r="M150" s="29"/>
      <c r="N150" s="11">
        <v>175</v>
      </c>
      <c r="O150" s="12" t="s">
        <v>118</v>
      </c>
      <c r="P150" s="13" t="s">
        <v>33</v>
      </c>
      <c r="Q150" s="14">
        <v>0.86429999999999996</v>
      </c>
      <c r="R150" s="54"/>
      <c r="S150" s="54"/>
      <c r="T150" s="54"/>
      <c r="U150" s="54"/>
      <c r="V150" s="54"/>
    </row>
    <row r="151" spans="1:22" s="64" customFormat="1" ht="15" customHeight="1" x14ac:dyDescent="0.25">
      <c r="A151" s="61"/>
      <c r="B151" s="68"/>
      <c r="C151" s="68"/>
      <c r="D151" s="54"/>
      <c r="E151" s="54"/>
      <c r="F151" s="54"/>
      <c r="G151" s="54"/>
      <c r="H151" s="61"/>
      <c r="I151" s="61"/>
      <c r="J151" s="61"/>
      <c r="K151" s="61"/>
      <c r="L151" s="61"/>
      <c r="M151" s="29"/>
      <c r="N151" s="11">
        <v>176</v>
      </c>
      <c r="O151" s="12" t="s">
        <v>310</v>
      </c>
      <c r="P151" s="13" t="s">
        <v>63</v>
      </c>
      <c r="Q151" s="14">
        <v>0.8085</v>
      </c>
      <c r="R151" s="54"/>
      <c r="S151" s="54"/>
      <c r="T151" s="54"/>
      <c r="U151" s="54"/>
      <c r="V151" s="54"/>
    </row>
    <row r="152" spans="1:22" s="64" customFormat="1" ht="15" customHeight="1" x14ac:dyDescent="0.25">
      <c r="A152" s="61"/>
      <c r="B152" s="68"/>
      <c r="C152" s="68"/>
      <c r="D152" s="54"/>
      <c r="E152" s="54"/>
      <c r="F152" s="54"/>
      <c r="G152" s="54"/>
      <c r="H152" s="61"/>
      <c r="I152" s="61"/>
      <c r="J152" s="61"/>
      <c r="K152" s="61"/>
      <c r="L152" s="61"/>
      <c r="M152" s="29"/>
      <c r="N152" s="11">
        <v>177</v>
      </c>
      <c r="O152" s="12" t="s">
        <v>106</v>
      </c>
      <c r="P152" s="13" t="s">
        <v>47</v>
      </c>
      <c r="Q152" s="14">
        <v>0.8982</v>
      </c>
      <c r="R152" s="54"/>
      <c r="S152" s="54"/>
      <c r="T152" s="54"/>
      <c r="U152" s="54"/>
      <c r="V152" s="54"/>
    </row>
    <row r="153" spans="1:22" s="64" customFormat="1" ht="15" customHeight="1" x14ac:dyDescent="0.25">
      <c r="A153" s="61"/>
      <c r="B153" s="68"/>
      <c r="C153" s="68"/>
      <c r="D153" s="54"/>
      <c r="E153" s="54"/>
      <c r="F153" s="54"/>
      <c r="G153" s="54"/>
      <c r="H153" s="61"/>
      <c r="I153" s="61"/>
      <c r="J153" s="61"/>
      <c r="K153" s="61"/>
      <c r="L153" s="61"/>
      <c r="M153" s="29"/>
      <c r="N153" s="11">
        <v>178</v>
      </c>
      <c r="O153" s="12" t="s">
        <v>113</v>
      </c>
      <c r="P153" s="13" t="s">
        <v>10</v>
      </c>
      <c r="Q153" s="14">
        <v>0.88849999999999996</v>
      </c>
      <c r="R153" s="54"/>
      <c r="S153" s="54"/>
      <c r="T153" s="54"/>
      <c r="U153" s="54"/>
      <c r="V153" s="54"/>
    </row>
    <row r="154" spans="1:22" s="64" customFormat="1" ht="15" customHeight="1" x14ac:dyDescent="0.25">
      <c r="A154" s="61"/>
      <c r="B154" s="68"/>
      <c r="C154" s="68"/>
      <c r="D154" s="54"/>
      <c r="E154" s="54"/>
      <c r="F154" s="54"/>
      <c r="G154" s="54"/>
      <c r="H154" s="61"/>
      <c r="I154" s="61"/>
      <c r="J154" s="61"/>
      <c r="K154" s="61"/>
      <c r="L154" s="61"/>
      <c r="M154" s="29"/>
      <c r="N154" s="11">
        <v>180</v>
      </c>
      <c r="O154" s="12" t="s">
        <v>143</v>
      </c>
      <c r="P154" s="13" t="s">
        <v>10</v>
      </c>
      <c r="Q154" s="14">
        <v>0.89710000000000001</v>
      </c>
      <c r="R154" s="54"/>
      <c r="S154" s="54"/>
      <c r="T154" s="54"/>
      <c r="U154" s="54"/>
      <c r="V154" s="54"/>
    </row>
    <row r="155" spans="1:22" s="64" customFormat="1" ht="15" customHeight="1" x14ac:dyDescent="0.25">
      <c r="A155" s="61"/>
      <c r="B155" s="68"/>
      <c r="C155" s="68"/>
      <c r="D155" s="54"/>
      <c r="E155" s="54"/>
      <c r="F155" s="54"/>
      <c r="G155" s="54"/>
      <c r="H155" s="61"/>
      <c r="I155" s="61"/>
      <c r="J155" s="61"/>
      <c r="K155" s="61"/>
      <c r="L155" s="61"/>
      <c r="M155" s="29"/>
      <c r="N155" s="11">
        <v>181</v>
      </c>
      <c r="O155" s="12" t="s">
        <v>134</v>
      </c>
      <c r="P155" s="13" t="s">
        <v>63</v>
      </c>
      <c r="Q155" s="14">
        <v>0.82069999999999999</v>
      </c>
      <c r="R155" s="54"/>
      <c r="S155" s="54"/>
      <c r="T155" s="54"/>
      <c r="U155" s="54"/>
      <c r="V155" s="54"/>
    </row>
    <row r="156" spans="1:22" s="64" customFormat="1" ht="15" customHeight="1" x14ac:dyDescent="0.25">
      <c r="A156" s="61"/>
      <c r="B156" s="68"/>
      <c r="C156" s="68"/>
      <c r="D156" s="54"/>
      <c r="E156" s="54"/>
      <c r="F156" s="54"/>
      <c r="G156" s="54"/>
      <c r="H156" s="61"/>
      <c r="I156" s="61"/>
      <c r="J156" s="61"/>
      <c r="K156" s="61"/>
      <c r="L156" s="61"/>
      <c r="M156" s="29"/>
      <c r="N156" s="11">
        <v>182</v>
      </c>
      <c r="O156" s="12" t="s">
        <v>133</v>
      </c>
      <c r="P156" s="13" t="s">
        <v>60</v>
      </c>
      <c r="Q156" s="14">
        <v>0.79659999999999997</v>
      </c>
      <c r="R156" s="54"/>
      <c r="S156" s="54"/>
      <c r="T156" s="54"/>
      <c r="U156" s="54"/>
      <c r="V156" s="54"/>
    </row>
    <row r="157" spans="1:22" s="64" customFormat="1" ht="15" customHeight="1" x14ac:dyDescent="0.25">
      <c r="A157" s="61"/>
      <c r="B157" s="68"/>
      <c r="C157" s="68"/>
      <c r="D157" s="54"/>
      <c r="E157" s="54"/>
      <c r="F157" s="54"/>
      <c r="G157" s="54"/>
      <c r="H157" s="61"/>
      <c r="I157" s="61"/>
      <c r="J157" s="61"/>
      <c r="K157" s="61"/>
      <c r="L157" s="61"/>
      <c r="M157" s="29"/>
      <c r="N157" s="11">
        <v>184</v>
      </c>
      <c r="O157" s="12" t="s">
        <v>139</v>
      </c>
      <c r="P157" s="13" t="s">
        <v>47</v>
      </c>
      <c r="Q157" s="14">
        <v>0.94740000000000002</v>
      </c>
      <c r="R157" s="54"/>
      <c r="S157" s="54"/>
      <c r="T157" s="54"/>
      <c r="U157" s="54"/>
      <c r="V157" s="54"/>
    </row>
    <row r="158" spans="1:22" s="64" customFormat="1" ht="15" customHeight="1" x14ac:dyDescent="0.25">
      <c r="A158" s="61"/>
      <c r="B158" s="68"/>
      <c r="C158" s="68"/>
      <c r="D158" s="54"/>
      <c r="E158" s="54"/>
      <c r="F158" s="54"/>
      <c r="G158" s="54"/>
      <c r="H158" s="61"/>
      <c r="I158" s="61"/>
      <c r="J158" s="61"/>
      <c r="K158" s="61"/>
      <c r="L158" s="61"/>
      <c r="M158" s="29"/>
      <c r="N158" s="11">
        <v>185</v>
      </c>
      <c r="O158" s="12" t="s">
        <v>187</v>
      </c>
      <c r="P158" s="13" t="s">
        <v>63</v>
      </c>
      <c r="Q158" s="14">
        <v>0.8145</v>
      </c>
      <c r="R158" s="54"/>
      <c r="S158" s="54"/>
      <c r="T158" s="54"/>
      <c r="U158" s="54"/>
      <c r="V158" s="54"/>
    </row>
    <row r="159" spans="1:22" s="64" customFormat="1" ht="15" customHeight="1" x14ac:dyDescent="0.25">
      <c r="A159" s="61"/>
      <c r="B159" s="68"/>
      <c r="C159" s="68"/>
      <c r="D159" s="54"/>
      <c r="E159" s="54"/>
      <c r="F159" s="54"/>
      <c r="G159" s="54"/>
      <c r="H159" s="61"/>
      <c r="I159" s="61"/>
      <c r="J159" s="61"/>
      <c r="K159" s="61"/>
      <c r="L159" s="61"/>
      <c r="M159" s="29"/>
      <c r="N159" s="11">
        <v>186</v>
      </c>
      <c r="O159" s="12" t="s">
        <v>184</v>
      </c>
      <c r="P159" s="13" t="s">
        <v>10</v>
      </c>
      <c r="Q159" s="14">
        <v>0.91210000000000002</v>
      </c>
      <c r="R159" s="54"/>
      <c r="S159" s="54"/>
      <c r="T159" s="54"/>
      <c r="U159" s="54"/>
      <c r="V159" s="54"/>
    </row>
    <row r="160" spans="1:22" s="64" customFormat="1" ht="15" customHeight="1" x14ac:dyDescent="0.25">
      <c r="A160" s="61"/>
      <c r="B160" s="68"/>
      <c r="C160" s="68"/>
      <c r="D160" s="54"/>
      <c r="E160" s="54"/>
      <c r="F160" s="54"/>
      <c r="G160" s="54"/>
      <c r="H160" s="61"/>
      <c r="I160" s="61"/>
      <c r="J160" s="61"/>
      <c r="K160" s="61"/>
      <c r="L160" s="61"/>
      <c r="M160" s="29"/>
      <c r="N160" s="11">
        <v>187</v>
      </c>
      <c r="O160" s="12" t="s">
        <v>175</v>
      </c>
      <c r="P160" s="13">
        <v>0</v>
      </c>
      <c r="Q160" s="14">
        <v>0.90400000000000003</v>
      </c>
      <c r="R160" s="54"/>
      <c r="S160" s="54"/>
      <c r="T160" s="54"/>
      <c r="U160" s="54"/>
      <c r="V160" s="54"/>
    </row>
    <row r="161" spans="1:22" s="64" customFormat="1" ht="15" customHeight="1" x14ac:dyDescent="0.25">
      <c r="A161" s="61"/>
      <c r="B161" s="68"/>
      <c r="C161" s="68"/>
      <c r="D161" s="54"/>
      <c r="E161" s="54"/>
      <c r="F161" s="54"/>
      <c r="G161" s="54"/>
      <c r="H161" s="61"/>
      <c r="I161" s="61"/>
      <c r="J161" s="61"/>
      <c r="K161" s="61"/>
      <c r="L161" s="61"/>
      <c r="M161" s="29"/>
      <c r="N161" s="11">
        <v>188</v>
      </c>
      <c r="O161" s="12" t="s">
        <v>97</v>
      </c>
      <c r="P161" s="13" t="s">
        <v>10</v>
      </c>
      <c r="Q161" s="14">
        <v>0.90480000000000005</v>
      </c>
      <c r="R161" s="54"/>
      <c r="S161" s="54"/>
      <c r="T161" s="54"/>
      <c r="U161" s="54"/>
      <c r="V161" s="54"/>
    </row>
    <row r="162" spans="1:22" s="64" customFormat="1" ht="15" customHeight="1" x14ac:dyDescent="0.25">
      <c r="A162" s="61"/>
      <c r="B162" s="68"/>
      <c r="C162" s="68"/>
      <c r="D162" s="54"/>
      <c r="E162" s="54"/>
      <c r="F162" s="54"/>
      <c r="G162" s="54"/>
      <c r="H162" s="61"/>
      <c r="I162" s="61"/>
      <c r="J162" s="61"/>
      <c r="K162" s="61"/>
      <c r="L162" s="61"/>
      <c r="M162" s="29"/>
      <c r="N162" s="11">
        <v>189</v>
      </c>
      <c r="O162" s="12" t="s">
        <v>178</v>
      </c>
      <c r="P162" s="13" t="s">
        <v>63</v>
      </c>
      <c r="Q162" s="14">
        <v>0.75439999999999996</v>
      </c>
      <c r="R162" s="54"/>
      <c r="S162" s="54"/>
      <c r="T162" s="54"/>
      <c r="U162" s="54"/>
      <c r="V162" s="54"/>
    </row>
    <row r="163" spans="1:22" s="64" customFormat="1" ht="15" customHeight="1" x14ac:dyDescent="0.25">
      <c r="A163" s="61"/>
      <c r="B163" s="68"/>
      <c r="C163" s="68"/>
      <c r="D163" s="54"/>
      <c r="E163" s="54"/>
      <c r="F163" s="54"/>
      <c r="G163" s="54"/>
      <c r="H163" s="61"/>
      <c r="I163" s="61"/>
      <c r="J163" s="61"/>
      <c r="K163" s="61"/>
      <c r="L163" s="61"/>
      <c r="M163" s="29"/>
      <c r="N163" s="11">
        <v>190</v>
      </c>
      <c r="O163" s="12" t="s">
        <v>181</v>
      </c>
      <c r="P163" s="13" t="s">
        <v>60</v>
      </c>
      <c r="Q163" s="14">
        <v>0.76270000000000004</v>
      </c>
      <c r="R163" s="54"/>
      <c r="S163" s="54"/>
      <c r="T163" s="54"/>
      <c r="U163" s="54"/>
      <c r="V163" s="54"/>
    </row>
    <row r="164" spans="1:22" s="64" customFormat="1" ht="15" customHeight="1" x14ac:dyDescent="0.25">
      <c r="A164" s="61"/>
      <c r="B164" s="68"/>
      <c r="C164" s="68"/>
      <c r="D164" s="54"/>
      <c r="E164" s="54"/>
      <c r="F164" s="54"/>
      <c r="G164" s="54"/>
      <c r="H164" s="61"/>
      <c r="I164" s="61"/>
      <c r="J164" s="61"/>
      <c r="K164" s="61"/>
      <c r="L164" s="61"/>
      <c r="M164" s="29"/>
      <c r="N164" s="11">
        <v>191</v>
      </c>
      <c r="O164" s="12" t="s">
        <v>177</v>
      </c>
      <c r="P164" s="13" t="s">
        <v>10</v>
      </c>
      <c r="Q164" s="14">
        <v>0.80989999999999995</v>
      </c>
      <c r="R164" s="54"/>
      <c r="S164" s="54"/>
      <c r="T164" s="54"/>
      <c r="U164" s="54"/>
      <c r="V164" s="54"/>
    </row>
    <row r="165" spans="1:22" s="64" customFormat="1" ht="15" customHeight="1" x14ac:dyDescent="0.25">
      <c r="A165" s="61"/>
      <c r="B165" s="68"/>
      <c r="C165" s="68"/>
      <c r="D165" s="54"/>
      <c r="E165" s="54"/>
      <c r="F165" s="54"/>
      <c r="G165" s="54"/>
      <c r="H165" s="61"/>
      <c r="I165" s="61"/>
      <c r="J165" s="61"/>
      <c r="K165" s="61"/>
      <c r="L165" s="61"/>
      <c r="M165" s="29"/>
      <c r="N165" s="11">
        <v>192</v>
      </c>
      <c r="O165" s="12" t="s">
        <v>183</v>
      </c>
      <c r="P165" s="13" t="s">
        <v>60</v>
      </c>
      <c r="Q165" s="14">
        <v>0.76280000000000003</v>
      </c>
      <c r="R165" s="54"/>
      <c r="S165" s="54"/>
      <c r="T165" s="54"/>
      <c r="U165" s="54"/>
      <c r="V165" s="54"/>
    </row>
    <row r="166" spans="1:22" s="64" customFormat="1" ht="15" customHeight="1" x14ac:dyDescent="0.25">
      <c r="A166" s="61"/>
      <c r="B166" s="68"/>
      <c r="C166" s="68"/>
      <c r="D166" s="54"/>
      <c r="E166" s="54"/>
      <c r="F166" s="54"/>
      <c r="G166" s="54"/>
      <c r="H166" s="61"/>
      <c r="I166" s="61"/>
      <c r="J166" s="61"/>
      <c r="K166" s="61"/>
      <c r="L166" s="61"/>
      <c r="M166" s="29"/>
      <c r="N166" s="11">
        <v>193</v>
      </c>
      <c r="O166" s="12" t="s">
        <v>256</v>
      </c>
      <c r="P166" s="13" t="s">
        <v>10</v>
      </c>
      <c r="Q166" s="14">
        <v>0.89780000000000004</v>
      </c>
      <c r="R166" s="54"/>
      <c r="S166" s="54"/>
      <c r="T166" s="54"/>
      <c r="U166" s="54"/>
      <c r="V166" s="54"/>
    </row>
    <row r="167" spans="1:22" s="64" customFormat="1" ht="15" customHeight="1" x14ac:dyDescent="0.25">
      <c r="A167" s="61"/>
      <c r="B167" s="68"/>
      <c r="C167" s="68"/>
      <c r="D167" s="54"/>
      <c r="E167" s="54"/>
      <c r="F167" s="54"/>
      <c r="G167" s="54"/>
      <c r="H167" s="61"/>
      <c r="I167" s="61"/>
      <c r="J167" s="61"/>
      <c r="K167" s="61"/>
      <c r="L167" s="61"/>
      <c r="M167" s="29"/>
      <c r="N167" s="11">
        <v>194</v>
      </c>
      <c r="O167" s="12" t="s">
        <v>180</v>
      </c>
      <c r="P167" s="13" t="s">
        <v>63</v>
      </c>
      <c r="Q167" s="14">
        <v>0.6714</v>
      </c>
      <c r="R167" s="54"/>
      <c r="S167" s="54"/>
      <c r="T167" s="54"/>
      <c r="U167" s="54"/>
      <c r="V167" s="54"/>
    </row>
    <row r="168" spans="1:22" s="64" customFormat="1" ht="15" customHeight="1" x14ac:dyDescent="0.25">
      <c r="A168" s="61"/>
      <c r="B168" s="68"/>
      <c r="C168" s="68"/>
      <c r="D168" s="54"/>
      <c r="E168" s="54"/>
      <c r="F168" s="54"/>
      <c r="G168" s="54"/>
      <c r="H168" s="61"/>
      <c r="I168" s="61"/>
      <c r="J168" s="61"/>
      <c r="K168" s="61"/>
      <c r="L168" s="61"/>
      <c r="M168" s="29"/>
      <c r="N168" s="11">
        <v>195</v>
      </c>
      <c r="O168" s="12" t="s">
        <v>176</v>
      </c>
      <c r="P168" s="13" t="s">
        <v>63</v>
      </c>
      <c r="Q168" s="14">
        <v>0.7581</v>
      </c>
      <c r="R168" s="54"/>
      <c r="S168" s="54"/>
      <c r="T168" s="54"/>
      <c r="U168" s="54"/>
      <c r="V168" s="54"/>
    </row>
    <row r="169" spans="1:22" s="64" customFormat="1" ht="15" customHeight="1" x14ac:dyDescent="0.25">
      <c r="A169" s="61"/>
      <c r="B169" s="68"/>
      <c r="C169" s="68"/>
      <c r="D169" s="54"/>
      <c r="E169" s="54"/>
      <c r="F169" s="54"/>
      <c r="G169" s="54"/>
      <c r="H169" s="61"/>
      <c r="I169" s="61"/>
      <c r="J169" s="61"/>
      <c r="K169" s="61"/>
      <c r="L169" s="61"/>
      <c r="M169" s="29"/>
      <c r="N169" s="11">
        <v>196</v>
      </c>
      <c r="O169" s="12" t="s">
        <v>179</v>
      </c>
      <c r="P169" s="13" t="s">
        <v>33</v>
      </c>
      <c r="Q169" s="14">
        <v>0.88170000000000004</v>
      </c>
      <c r="R169" s="54"/>
      <c r="S169" s="54"/>
      <c r="T169" s="54"/>
      <c r="U169" s="54"/>
      <c r="V169" s="54"/>
    </row>
    <row r="170" spans="1:22" s="64" customFormat="1" ht="15" customHeight="1" x14ac:dyDescent="0.25">
      <c r="A170" s="61"/>
      <c r="B170" s="68"/>
      <c r="C170" s="68"/>
      <c r="D170" s="54"/>
      <c r="E170" s="54"/>
      <c r="F170" s="54"/>
      <c r="G170" s="54"/>
      <c r="H170" s="61"/>
      <c r="I170" s="61"/>
      <c r="J170" s="61"/>
      <c r="K170" s="61"/>
      <c r="L170" s="61"/>
      <c r="M170" s="29"/>
      <c r="N170" s="11">
        <v>197</v>
      </c>
      <c r="O170" s="12" t="s">
        <v>186</v>
      </c>
      <c r="P170" s="13" t="s">
        <v>33</v>
      </c>
      <c r="Q170" s="14">
        <v>0.81910000000000005</v>
      </c>
      <c r="R170" s="54"/>
      <c r="S170" s="54"/>
      <c r="T170" s="54"/>
      <c r="U170" s="54"/>
      <c r="V170" s="54"/>
    </row>
    <row r="171" spans="1:22" s="64" customFormat="1" ht="15" customHeight="1" x14ac:dyDescent="0.25">
      <c r="A171" s="61"/>
      <c r="B171" s="68"/>
      <c r="C171" s="68"/>
      <c r="D171" s="54"/>
      <c r="E171" s="54"/>
      <c r="F171" s="54"/>
      <c r="G171" s="54"/>
      <c r="H171" s="61"/>
      <c r="I171" s="61"/>
      <c r="J171" s="61"/>
      <c r="K171" s="61"/>
      <c r="L171" s="61"/>
      <c r="M171" s="29"/>
      <c r="N171" s="11">
        <v>198</v>
      </c>
      <c r="O171" s="12" t="s">
        <v>257</v>
      </c>
      <c r="P171" s="13" t="s">
        <v>10</v>
      </c>
      <c r="Q171" s="14">
        <v>0.91359999999999997</v>
      </c>
      <c r="R171" s="54"/>
      <c r="S171" s="54"/>
      <c r="T171" s="54"/>
      <c r="U171" s="54"/>
      <c r="V171" s="54"/>
    </row>
    <row r="172" spans="1:22" s="64" customFormat="1" ht="15" customHeight="1" x14ac:dyDescent="0.25">
      <c r="A172" s="61"/>
      <c r="B172" s="68"/>
      <c r="C172" s="68"/>
      <c r="D172" s="54"/>
      <c r="E172" s="54"/>
      <c r="F172" s="54"/>
      <c r="G172" s="54"/>
      <c r="H172" s="61"/>
      <c r="I172" s="61"/>
      <c r="J172" s="61"/>
      <c r="K172" s="61"/>
      <c r="L172" s="61"/>
      <c r="M172" s="29"/>
      <c r="N172" s="11">
        <v>199</v>
      </c>
      <c r="O172" s="12" t="s">
        <v>188</v>
      </c>
      <c r="P172" s="13">
        <v>0</v>
      </c>
      <c r="Q172" s="14">
        <v>0.86739999999999995</v>
      </c>
      <c r="R172" s="54"/>
      <c r="S172" s="54"/>
      <c r="T172" s="54"/>
      <c r="U172" s="54"/>
      <c r="V172" s="54"/>
    </row>
    <row r="173" spans="1:22" s="64" customFormat="1" ht="15" customHeight="1" x14ac:dyDescent="0.25">
      <c r="A173" s="61"/>
      <c r="B173" s="68"/>
      <c r="C173" s="68"/>
      <c r="D173" s="54"/>
      <c r="E173" s="54"/>
      <c r="F173" s="54"/>
      <c r="G173" s="54"/>
      <c r="H173" s="61"/>
      <c r="I173" s="61"/>
      <c r="J173" s="61"/>
      <c r="K173" s="61"/>
      <c r="L173" s="61"/>
      <c r="M173" s="29"/>
      <c r="N173" s="11">
        <v>200</v>
      </c>
      <c r="O173" s="12" t="s">
        <v>268</v>
      </c>
      <c r="P173" s="13" t="s">
        <v>33</v>
      </c>
      <c r="Q173" s="14">
        <v>0.80759999999999998</v>
      </c>
      <c r="R173" s="54"/>
      <c r="S173" s="54"/>
      <c r="T173" s="54"/>
      <c r="U173" s="54"/>
      <c r="V173" s="54"/>
    </row>
    <row r="174" spans="1:22" s="64" customFormat="1" ht="15" customHeight="1" x14ac:dyDescent="0.25">
      <c r="A174" s="61"/>
      <c r="B174" s="68"/>
      <c r="C174" s="68"/>
      <c r="D174" s="54"/>
      <c r="E174" s="54"/>
      <c r="F174" s="54"/>
      <c r="G174" s="54"/>
      <c r="H174" s="61"/>
      <c r="I174" s="61"/>
      <c r="J174" s="61"/>
      <c r="K174" s="61"/>
      <c r="L174" s="61"/>
      <c r="M174" s="29"/>
      <c r="N174" s="11">
        <v>201</v>
      </c>
      <c r="O174" s="12" t="s">
        <v>269</v>
      </c>
      <c r="P174" s="13" t="s">
        <v>10</v>
      </c>
      <c r="Q174" s="14">
        <v>0.84760000000000002</v>
      </c>
      <c r="R174" s="54"/>
      <c r="S174" s="54"/>
      <c r="T174" s="54"/>
      <c r="U174" s="54"/>
      <c r="V174" s="54"/>
    </row>
    <row r="175" spans="1:22" s="64" customFormat="1" ht="15" customHeight="1" x14ac:dyDescent="0.25">
      <c r="A175" s="61"/>
      <c r="B175" s="68"/>
      <c r="C175" s="68"/>
      <c r="D175" s="54"/>
      <c r="E175" s="54"/>
      <c r="F175" s="54"/>
      <c r="G175" s="54"/>
      <c r="H175" s="61"/>
      <c r="I175" s="61"/>
      <c r="J175" s="61"/>
      <c r="K175" s="61"/>
      <c r="L175" s="61"/>
      <c r="M175" s="29"/>
      <c r="N175" s="11">
        <v>202</v>
      </c>
      <c r="O175" s="12" t="s">
        <v>270</v>
      </c>
      <c r="P175" s="13" t="s">
        <v>33</v>
      </c>
      <c r="Q175" s="14">
        <v>0.85070000000000001</v>
      </c>
      <c r="R175" s="54"/>
      <c r="S175" s="54"/>
      <c r="T175" s="54"/>
      <c r="U175" s="54"/>
      <c r="V175" s="54"/>
    </row>
    <row r="176" spans="1:22" s="64" customFormat="1" ht="15" customHeight="1" x14ac:dyDescent="0.25">
      <c r="A176" s="61"/>
      <c r="B176" s="68"/>
      <c r="C176" s="68"/>
      <c r="D176" s="54"/>
      <c r="E176" s="54"/>
      <c r="F176" s="54"/>
      <c r="G176" s="54"/>
      <c r="H176" s="61"/>
      <c r="I176" s="61"/>
      <c r="J176" s="61"/>
      <c r="K176" s="61"/>
      <c r="L176" s="61"/>
      <c r="M176" s="29"/>
      <c r="N176" s="11">
        <v>203</v>
      </c>
      <c r="O176" s="12" t="s">
        <v>271</v>
      </c>
      <c r="P176" s="13" t="s">
        <v>60</v>
      </c>
      <c r="Q176" s="14">
        <v>0.85640000000000005</v>
      </c>
      <c r="R176" s="54"/>
      <c r="S176" s="54"/>
      <c r="T176" s="54"/>
      <c r="U176" s="54"/>
      <c r="V176" s="54"/>
    </row>
    <row r="177" spans="1:22" s="64" customFormat="1" ht="15" customHeight="1" x14ac:dyDescent="0.25">
      <c r="A177" s="61"/>
      <c r="B177" s="68"/>
      <c r="C177" s="68"/>
      <c r="D177" s="54"/>
      <c r="E177" s="54"/>
      <c r="F177" s="54"/>
      <c r="G177" s="54"/>
      <c r="H177" s="61"/>
      <c r="I177" s="61"/>
      <c r="J177" s="61"/>
      <c r="K177" s="61"/>
      <c r="L177" s="61"/>
      <c r="M177" s="29"/>
      <c r="N177" s="11">
        <v>204</v>
      </c>
      <c r="O177" s="12" t="s">
        <v>174</v>
      </c>
      <c r="P177" s="13" t="s">
        <v>47</v>
      </c>
      <c r="Q177" s="14">
        <v>0.98909999999999998</v>
      </c>
      <c r="R177" s="54"/>
      <c r="S177" s="54"/>
      <c r="T177" s="54"/>
      <c r="U177" s="54"/>
      <c r="V177" s="54"/>
    </row>
    <row r="178" spans="1:22" s="64" customFormat="1" ht="15" customHeight="1" x14ac:dyDescent="0.25">
      <c r="A178" s="61"/>
      <c r="B178" s="68"/>
      <c r="C178" s="68"/>
      <c r="D178" s="54"/>
      <c r="E178" s="54"/>
      <c r="F178" s="54"/>
      <c r="G178" s="54"/>
      <c r="H178" s="61"/>
      <c r="I178" s="61"/>
      <c r="J178" s="61"/>
      <c r="K178" s="61"/>
      <c r="L178" s="61"/>
      <c r="M178" s="29"/>
      <c r="N178" s="11">
        <v>205</v>
      </c>
      <c r="O178" s="12" t="s">
        <v>173</v>
      </c>
      <c r="P178" s="13" t="s">
        <v>47</v>
      </c>
      <c r="Q178" s="14">
        <v>0.98909999999999998</v>
      </c>
      <c r="R178" s="54"/>
      <c r="S178" s="54"/>
      <c r="T178" s="54"/>
      <c r="U178" s="54"/>
      <c r="V178" s="54"/>
    </row>
    <row r="179" spans="1:22" s="64" customFormat="1" ht="15" customHeight="1" x14ac:dyDescent="0.25">
      <c r="A179" s="61"/>
      <c r="B179" s="68"/>
      <c r="C179" s="68"/>
      <c r="D179" s="54"/>
      <c r="E179" s="54"/>
      <c r="F179" s="54"/>
      <c r="G179" s="54"/>
      <c r="H179" s="61"/>
      <c r="I179" s="61"/>
      <c r="J179" s="61"/>
      <c r="K179" s="61"/>
      <c r="L179" s="61"/>
      <c r="M179" s="29"/>
      <c r="N179" s="11">
        <v>206</v>
      </c>
      <c r="O179" s="12" t="s">
        <v>258</v>
      </c>
      <c r="P179" s="13" t="s">
        <v>10</v>
      </c>
      <c r="Q179" s="14">
        <v>0.90290000000000004</v>
      </c>
      <c r="R179" s="54"/>
      <c r="S179" s="54"/>
      <c r="T179" s="54"/>
      <c r="U179" s="54"/>
      <c r="V179" s="54"/>
    </row>
    <row r="180" spans="1:22" s="64" customFormat="1" ht="15" customHeight="1" x14ac:dyDescent="0.25">
      <c r="A180" s="61"/>
      <c r="B180" s="68"/>
      <c r="C180" s="68"/>
      <c r="D180" s="54"/>
      <c r="E180" s="54"/>
      <c r="F180" s="54"/>
      <c r="G180" s="54"/>
      <c r="H180" s="61"/>
      <c r="I180" s="61"/>
      <c r="J180" s="61"/>
      <c r="K180" s="61"/>
      <c r="L180" s="61"/>
      <c r="M180" s="29"/>
      <c r="N180" s="11">
        <v>207</v>
      </c>
      <c r="O180" s="12" t="s">
        <v>229</v>
      </c>
      <c r="P180" s="13" t="s">
        <v>33</v>
      </c>
      <c r="Q180" s="14">
        <v>0.87150000000000005</v>
      </c>
      <c r="R180" s="54"/>
      <c r="S180" s="54"/>
      <c r="T180" s="54"/>
      <c r="U180" s="54"/>
      <c r="V180" s="54"/>
    </row>
    <row r="181" spans="1:22" s="64" customFormat="1" ht="15" customHeight="1" x14ac:dyDescent="0.25">
      <c r="A181" s="61"/>
      <c r="B181" s="68"/>
      <c r="C181" s="68"/>
      <c r="D181" s="54"/>
      <c r="E181" s="54"/>
      <c r="F181" s="54"/>
      <c r="G181" s="54"/>
      <c r="H181" s="61"/>
      <c r="I181" s="61"/>
      <c r="J181" s="61"/>
      <c r="K181" s="61"/>
      <c r="L181" s="61"/>
      <c r="M181" s="29"/>
      <c r="N181" s="11">
        <v>208</v>
      </c>
      <c r="O181" s="12" t="s">
        <v>230</v>
      </c>
      <c r="P181" s="13" t="s">
        <v>63</v>
      </c>
      <c r="Q181" s="14">
        <v>0.75890000000000002</v>
      </c>
      <c r="R181" s="54"/>
      <c r="S181" s="54"/>
      <c r="T181" s="54"/>
      <c r="U181" s="54"/>
      <c r="V181" s="54"/>
    </row>
    <row r="182" spans="1:22" s="64" customFormat="1" ht="15" customHeight="1" x14ac:dyDescent="0.25">
      <c r="A182" s="61"/>
      <c r="B182" s="68"/>
      <c r="C182" s="68"/>
      <c r="D182" s="54"/>
      <c r="E182" s="54"/>
      <c r="F182" s="54"/>
      <c r="G182" s="54"/>
      <c r="H182" s="61"/>
      <c r="I182" s="61"/>
      <c r="J182" s="61"/>
      <c r="K182" s="61"/>
      <c r="L182" s="61"/>
      <c r="M182" s="29"/>
      <c r="N182" s="11">
        <v>209</v>
      </c>
      <c r="O182" s="12" t="s">
        <v>232</v>
      </c>
      <c r="P182" s="13" t="s">
        <v>10</v>
      </c>
      <c r="Q182" s="14">
        <v>0.89070000000000005</v>
      </c>
      <c r="R182" s="54"/>
      <c r="S182" s="54"/>
      <c r="T182" s="54"/>
      <c r="U182" s="54"/>
      <c r="V182" s="54"/>
    </row>
    <row r="183" spans="1:22" s="64" customFormat="1" ht="15" customHeight="1" x14ac:dyDescent="0.25">
      <c r="A183" s="61"/>
      <c r="B183" s="68"/>
      <c r="C183" s="68"/>
      <c r="D183" s="54"/>
      <c r="E183" s="54"/>
      <c r="F183" s="54"/>
      <c r="G183" s="54"/>
      <c r="H183" s="61"/>
      <c r="I183" s="61"/>
      <c r="J183" s="61"/>
      <c r="K183" s="61"/>
      <c r="L183" s="61"/>
      <c r="M183" s="29"/>
      <c r="N183" s="11">
        <v>210</v>
      </c>
      <c r="O183" s="12" t="s">
        <v>305</v>
      </c>
      <c r="P183" s="13" t="s">
        <v>10</v>
      </c>
      <c r="Q183" s="14">
        <v>0.81910000000000005</v>
      </c>
      <c r="R183" s="54"/>
      <c r="S183" s="54"/>
      <c r="T183" s="54"/>
      <c r="U183" s="54"/>
      <c r="V183" s="54"/>
    </row>
    <row r="184" spans="1:22" s="64" customFormat="1" ht="15" customHeight="1" x14ac:dyDescent="0.25">
      <c r="A184" s="61"/>
      <c r="B184" s="68"/>
      <c r="C184" s="68"/>
      <c r="D184" s="54"/>
      <c r="E184" s="54"/>
      <c r="F184" s="54"/>
      <c r="G184" s="54"/>
      <c r="H184" s="61"/>
      <c r="I184" s="61"/>
      <c r="J184" s="61"/>
      <c r="K184" s="61"/>
      <c r="L184" s="61"/>
      <c r="M184" s="29"/>
      <c r="N184" s="11">
        <v>211</v>
      </c>
      <c r="O184" s="12" t="s">
        <v>233</v>
      </c>
      <c r="P184" s="13" t="s">
        <v>63</v>
      </c>
      <c r="Q184" s="14">
        <v>0.77480000000000004</v>
      </c>
      <c r="R184" s="54"/>
      <c r="S184" s="54"/>
      <c r="T184" s="54"/>
      <c r="U184" s="54"/>
      <c r="V184" s="54"/>
    </row>
    <row r="185" spans="1:22" s="64" customFormat="1" ht="15" customHeight="1" x14ac:dyDescent="0.25">
      <c r="A185" s="61"/>
      <c r="B185" s="68"/>
      <c r="C185" s="68"/>
      <c r="D185" s="54"/>
      <c r="E185" s="54"/>
      <c r="F185" s="54"/>
      <c r="G185" s="54"/>
      <c r="H185" s="61"/>
      <c r="I185" s="61"/>
      <c r="J185" s="61"/>
      <c r="K185" s="61"/>
      <c r="L185" s="61"/>
      <c r="M185" s="29"/>
      <c r="N185" s="11">
        <v>212</v>
      </c>
      <c r="O185" s="12" t="s">
        <v>234</v>
      </c>
      <c r="P185" s="13" t="s">
        <v>60</v>
      </c>
      <c r="Q185" s="14">
        <v>0.89610000000000001</v>
      </c>
      <c r="R185" s="54"/>
      <c r="S185" s="54"/>
      <c r="T185" s="54"/>
      <c r="U185" s="54"/>
      <c r="V185" s="54"/>
    </row>
    <row r="186" spans="1:22" s="64" customFormat="1" ht="15" customHeight="1" x14ac:dyDescent="0.25">
      <c r="A186" s="61"/>
      <c r="B186" s="68"/>
      <c r="C186" s="68"/>
      <c r="D186" s="54"/>
      <c r="E186" s="54"/>
      <c r="F186" s="54"/>
      <c r="G186" s="54"/>
      <c r="H186" s="61"/>
      <c r="I186" s="61"/>
      <c r="J186" s="61"/>
      <c r="K186" s="61"/>
      <c r="L186" s="61"/>
      <c r="M186" s="29"/>
      <c r="N186" s="11">
        <v>213</v>
      </c>
      <c r="O186" s="12" t="s">
        <v>259</v>
      </c>
      <c r="P186" s="13" t="s">
        <v>60</v>
      </c>
      <c r="Q186" s="14">
        <v>0.84689999999999999</v>
      </c>
      <c r="R186" s="54"/>
      <c r="S186" s="54"/>
      <c r="T186" s="54"/>
      <c r="U186" s="54"/>
      <c r="V186" s="54"/>
    </row>
    <row r="187" spans="1:22" s="64" customFormat="1" ht="15" customHeight="1" x14ac:dyDescent="0.25">
      <c r="A187" s="61"/>
      <c r="B187" s="68"/>
      <c r="C187" s="68"/>
      <c r="D187" s="54"/>
      <c r="E187" s="54"/>
      <c r="F187" s="54"/>
      <c r="G187" s="54"/>
      <c r="H187" s="61"/>
      <c r="I187" s="61"/>
      <c r="J187" s="61"/>
      <c r="K187" s="61"/>
      <c r="L187" s="61"/>
      <c r="M187" s="29"/>
      <c r="N187" s="11">
        <v>214</v>
      </c>
      <c r="O187" s="12" t="s">
        <v>260</v>
      </c>
      <c r="P187" s="13" t="s">
        <v>63</v>
      </c>
      <c r="Q187" s="14">
        <v>0.83320000000000005</v>
      </c>
      <c r="R187" s="54"/>
      <c r="S187" s="54"/>
      <c r="T187" s="54"/>
      <c r="U187" s="54"/>
      <c r="V187" s="54"/>
    </row>
    <row r="188" spans="1:22" s="64" customFormat="1" ht="15" customHeight="1" x14ac:dyDescent="0.25">
      <c r="A188" s="61"/>
      <c r="B188" s="68"/>
      <c r="C188" s="68"/>
      <c r="D188" s="54"/>
      <c r="E188" s="54"/>
      <c r="F188" s="54"/>
      <c r="G188" s="54"/>
      <c r="H188" s="61"/>
      <c r="I188" s="61"/>
      <c r="J188" s="61"/>
      <c r="K188" s="61"/>
      <c r="L188" s="61"/>
      <c r="M188" s="29"/>
      <c r="N188" s="11">
        <v>215</v>
      </c>
      <c r="O188" s="12" t="s">
        <v>261</v>
      </c>
      <c r="P188" s="13" t="s">
        <v>63</v>
      </c>
      <c r="Q188" s="14">
        <v>0.75329999999999997</v>
      </c>
      <c r="R188" s="54"/>
      <c r="S188" s="54"/>
      <c r="T188" s="54"/>
      <c r="U188" s="54"/>
      <c r="V188" s="54"/>
    </row>
    <row r="189" spans="1:22" s="64" customFormat="1" ht="15" customHeight="1" x14ac:dyDescent="0.25">
      <c r="A189" s="61"/>
      <c r="B189" s="68"/>
      <c r="C189" s="68"/>
      <c r="D189" s="54"/>
      <c r="E189" s="54"/>
      <c r="F189" s="54"/>
      <c r="G189" s="54"/>
      <c r="H189" s="61"/>
      <c r="I189" s="61"/>
      <c r="J189" s="61"/>
      <c r="K189" s="61"/>
      <c r="L189" s="61"/>
      <c r="M189" s="29"/>
      <c r="N189" s="11">
        <v>216</v>
      </c>
      <c r="O189" s="12" t="s">
        <v>262</v>
      </c>
      <c r="P189" s="13" t="s">
        <v>63</v>
      </c>
      <c r="Q189" s="14">
        <v>0.77300000000000002</v>
      </c>
      <c r="R189" s="54"/>
      <c r="S189" s="54"/>
      <c r="T189" s="54"/>
      <c r="U189" s="54"/>
      <c r="V189" s="54"/>
    </row>
    <row r="190" spans="1:22" s="64" customFormat="1" ht="15" customHeight="1" x14ac:dyDescent="0.25">
      <c r="A190" s="61"/>
      <c r="B190" s="68"/>
      <c r="C190" s="68"/>
      <c r="D190" s="54"/>
      <c r="E190" s="54"/>
      <c r="F190" s="54"/>
      <c r="G190" s="54"/>
      <c r="H190" s="61"/>
      <c r="I190" s="61"/>
      <c r="J190" s="61"/>
      <c r="K190" s="61"/>
      <c r="L190" s="61"/>
      <c r="M190" s="29"/>
      <c r="N190" s="11">
        <v>217</v>
      </c>
      <c r="O190" s="12" t="s">
        <v>272</v>
      </c>
      <c r="P190" s="13" t="s">
        <v>63</v>
      </c>
      <c r="Q190" s="14">
        <v>0.72399999999999998</v>
      </c>
      <c r="R190" s="54"/>
      <c r="S190" s="54"/>
      <c r="T190" s="54"/>
      <c r="U190" s="54"/>
      <c r="V190" s="54"/>
    </row>
    <row r="191" spans="1:22" s="64" customFormat="1" ht="15" customHeight="1" x14ac:dyDescent="0.25">
      <c r="A191" s="61"/>
      <c r="B191" s="68"/>
      <c r="C191" s="68"/>
      <c r="D191" s="54"/>
      <c r="E191" s="54"/>
      <c r="F191" s="54"/>
      <c r="G191" s="54"/>
      <c r="H191" s="61"/>
      <c r="I191" s="61"/>
      <c r="J191" s="61"/>
      <c r="K191" s="61"/>
      <c r="L191" s="61"/>
      <c r="M191" s="29"/>
      <c r="N191" s="11">
        <v>220</v>
      </c>
      <c r="O191" s="12" t="s">
        <v>29</v>
      </c>
      <c r="P191" s="13" t="s">
        <v>10</v>
      </c>
      <c r="Q191" s="14">
        <v>0.86780000000000002</v>
      </c>
      <c r="R191" s="54"/>
      <c r="S191" s="54"/>
      <c r="T191" s="54"/>
      <c r="U191" s="54"/>
      <c r="V191" s="54"/>
    </row>
    <row r="192" spans="1:22" s="64" customFormat="1" ht="15" customHeight="1" x14ac:dyDescent="0.25">
      <c r="A192" s="61"/>
      <c r="B192" s="68"/>
      <c r="C192" s="68"/>
      <c r="D192" s="54"/>
      <c r="E192" s="54"/>
      <c r="F192" s="54"/>
      <c r="G192" s="54"/>
      <c r="H192" s="61"/>
      <c r="I192" s="61"/>
      <c r="J192" s="61"/>
      <c r="K192" s="61"/>
      <c r="L192" s="61"/>
      <c r="M192" s="29"/>
      <c r="N192" s="11">
        <v>221</v>
      </c>
      <c r="O192" s="12" t="s">
        <v>280</v>
      </c>
      <c r="P192" s="13" t="s">
        <v>60</v>
      </c>
      <c r="Q192" s="14">
        <v>0.8901</v>
      </c>
      <c r="R192" s="54"/>
      <c r="S192" s="54"/>
      <c r="T192" s="54"/>
      <c r="U192" s="54"/>
      <c r="V192" s="54"/>
    </row>
    <row r="193" spans="1:22" s="64" customFormat="1" ht="15" customHeight="1" x14ac:dyDescent="0.25">
      <c r="A193" s="61"/>
      <c r="B193" s="68"/>
      <c r="C193" s="68"/>
      <c r="D193" s="54"/>
      <c r="E193" s="54"/>
      <c r="F193" s="54"/>
      <c r="G193" s="54"/>
      <c r="H193" s="61"/>
      <c r="I193" s="61"/>
      <c r="J193" s="61"/>
      <c r="K193" s="61"/>
      <c r="L193" s="61"/>
      <c r="M193" s="29"/>
      <c r="N193" s="11">
        <v>222</v>
      </c>
      <c r="O193" s="12" t="s">
        <v>281</v>
      </c>
      <c r="P193" s="13" t="s">
        <v>60</v>
      </c>
      <c r="Q193" s="14">
        <v>0.86880000000000002</v>
      </c>
      <c r="R193" s="54"/>
      <c r="S193" s="54"/>
      <c r="T193" s="54"/>
      <c r="U193" s="54"/>
      <c r="V193" s="54"/>
    </row>
    <row r="194" spans="1:22" s="64" customFormat="1" ht="15" customHeight="1" x14ac:dyDescent="0.25">
      <c r="A194" s="61"/>
      <c r="B194" s="68"/>
      <c r="C194" s="68"/>
      <c r="D194" s="54"/>
      <c r="E194" s="54"/>
      <c r="F194" s="54"/>
      <c r="G194" s="54"/>
      <c r="H194" s="61"/>
      <c r="I194" s="61"/>
      <c r="J194" s="61"/>
      <c r="K194" s="61"/>
      <c r="L194" s="61"/>
      <c r="M194" s="29"/>
      <c r="N194" s="11">
        <v>223</v>
      </c>
      <c r="O194" s="12" t="s">
        <v>282</v>
      </c>
      <c r="P194" s="13" t="s">
        <v>63</v>
      </c>
      <c r="Q194" s="14">
        <v>0.87260000000000004</v>
      </c>
      <c r="R194" s="54"/>
      <c r="S194" s="54"/>
      <c r="T194" s="54"/>
      <c r="U194" s="54"/>
      <c r="V194" s="54"/>
    </row>
    <row r="195" spans="1:22" s="64" customFormat="1" ht="15" customHeight="1" x14ac:dyDescent="0.25">
      <c r="A195" s="61"/>
      <c r="B195" s="68"/>
      <c r="C195" s="68"/>
      <c r="D195" s="54"/>
      <c r="E195" s="54"/>
      <c r="F195" s="54"/>
      <c r="G195" s="54"/>
      <c r="H195" s="61"/>
      <c r="I195" s="61"/>
      <c r="J195" s="61"/>
      <c r="K195" s="61"/>
      <c r="L195" s="61"/>
      <c r="M195" s="29"/>
      <c r="N195" s="11">
        <v>224</v>
      </c>
      <c r="O195" s="12" t="s">
        <v>283</v>
      </c>
      <c r="P195" s="13" t="s">
        <v>10</v>
      </c>
      <c r="Q195" s="14">
        <v>0.80259999999999998</v>
      </c>
      <c r="R195" s="54"/>
      <c r="S195" s="54"/>
      <c r="T195" s="54"/>
      <c r="U195" s="54"/>
      <c r="V195" s="54"/>
    </row>
    <row r="196" spans="1:22" s="64" customFormat="1" ht="15" customHeight="1" x14ac:dyDescent="0.25">
      <c r="A196" s="61"/>
      <c r="B196" s="68"/>
      <c r="C196" s="68"/>
      <c r="D196" s="54"/>
      <c r="E196" s="54"/>
      <c r="F196" s="54"/>
      <c r="G196" s="54"/>
      <c r="H196" s="61"/>
      <c r="I196" s="61"/>
      <c r="J196" s="61"/>
      <c r="K196" s="61"/>
      <c r="L196" s="61"/>
      <c r="M196" s="29"/>
      <c r="N196" s="11">
        <v>226</v>
      </c>
      <c r="O196" s="12" t="s">
        <v>312</v>
      </c>
      <c r="P196" s="13" t="s">
        <v>33</v>
      </c>
      <c r="Q196" s="14">
        <v>0.8216</v>
      </c>
      <c r="R196" s="54"/>
      <c r="S196" s="54"/>
      <c r="T196" s="54"/>
      <c r="U196" s="54"/>
      <c r="V196" s="54"/>
    </row>
    <row r="197" spans="1:22" s="64" customFormat="1" ht="15" customHeight="1" x14ac:dyDescent="0.25">
      <c r="A197" s="61"/>
      <c r="B197" s="68"/>
      <c r="C197" s="68"/>
      <c r="D197" s="54"/>
      <c r="E197" s="54"/>
      <c r="F197" s="54"/>
      <c r="G197" s="54"/>
      <c r="H197" s="61"/>
      <c r="I197" s="61"/>
      <c r="J197" s="61"/>
      <c r="K197" s="61"/>
      <c r="L197" s="61"/>
      <c r="M197" s="29"/>
      <c r="N197" s="11">
        <v>227</v>
      </c>
      <c r="O197" s="12" t="s">
        <v>284</v>
      </c>
      <c r="P197" s="13" t="s">
        <v>63</v>
      </c>
      <c r="Q197" s="14">
        <v>0.78720000000000001</v>
      </c>
      <c r="R197" s="54"/>
      <c r="S197" s="54"/>
      <c r="T197" s="54"/>
      <c r="U197" s="54"/>
      <c r="V197" s="54"/>
    </row>
    <row r="198" spans="1:22" s="64" customFormat="1" ht="15" customHeight="1" x14ac:dyDescent="0.25">
      <c r="A198" s="61"/>
      <c r="B198" s="68"/>
      <c r="C198" s="68"/>
      <c r="D198" s="54"/>
      <c r="E198" s="54"/>
      <c r="F198" s="54"/>
      <c r="G198" s="54"/>
      <c r="H198" s="61"/>
      <c r="I198" s="61"/>
      <c r="J198" s="61"/>
      <c r="K198" s="61"/>
      <c r="L198" s="61"/>
      <c r="M198" s="29"/>
      <c r="N198" s="11">
        <v>228</v>
      </c>
      <c r="O198" s="12" t="s">
        <v>300</v>
      </c>
      <c r="P198" s="13" t="s">
        <v>63</v>
      </c>
      <c r="Q198" s="14">
        <v>0.74270000000000003</v>
      </c>
      <c r="R198" s="54"/>
      <c r="S198" s="54"/>
      <c r="T198" s="54"/>
      <c r="U198" s="54"/>
      <c r="V198" s="54"/>
    </row>
    <row r="199" spans="1:22" s="64" customFormat="1" ht="15" customHeight="1" x14ac:dyDescent="0.25">
      <c r="A199" s="61"/>
      <c r="B199" s="68"/>
      <c r="C199" s="68"/>
      <c r="D199" s="54"/>
      <c r="E199" s="54"/>
      <c r="F199" s="54"/>
      <c r="G199" s="54"/>
      <c r="H199" s="61"/>
      <c r="I199" s="61"/>
      <c r="J199" s="61"/>
      <c r="K199" s="61"/>
      <c r="L199" s="61"/>
      <c r="M199" s="29"/>
      <c r="N199" s="11">
        <v>229</v>
      </c>
      <c r="O199" s="12" t="s">
        <v>311</v>
      </c>
      <c r="P199" s="13" t="s">
        <v>33</v>
      </c>
      <c r="Q199" s="14">
        <v>0.80869999999999997</v>
      </c>
      <c r="R199" s="54"/>
      <c r="S199" s="54"/>
      <c r="T199" s="54"/>
      <c r="U199" s="54"/>
      <c r="V199" s="54"/>
    </row>
    <row r="200" spans="1:22" s="64" customFormat="1" ht="14.4" customHeight="1" x14ac:dyDescent="0.25">
      <c r="A200" s="61"/>
      <c r="B200" s="68"/>
      <c r="C200" s="68"/>
      <c r="D200" s="54"/>
      <c r="E200" s="54"/>
      <c r="F200" s="54"/>
      <c r="G200" s="54"/>
      <c r="H200" s="61"/>
      <c r="I200" s="61"/>
      <c r="J200" s="61"/>
      <c r="K200" s="61"/>
      <c r="L200" s="61"/>
      <c r="M200" s="29"/>
      <c r="N200" s="11">
        <v>235</v>
      </c>
      <c r="O200" s="12" t="s">
        <v>285</v>
      </c>
      <c r="P200" s="13" t="s">
        <v>63</v>
      </c>
      <c r="Q200" s="14">
        <v>0.78720000000000001</v>
      </c>
      <c r="R200" s="54"/>
      <c r="S200" s="54"/>
      <c r="T200" s="54"/>
      <c r="U200" s="54"/>
      <c r="V200" s="54"/>
    </row>
    <row r="201" spans="1:22" s="64" customFormat="1" ht="13.8" x14ac:dyDescent="0.25">
      <c r="A201" s="61"/>
      <c r="B201" s="68"/>
      <c r="C201" s="68"/>
      <c r="D201" s="54"/>
      <c r="E201" s="54"/>
      <c r="F201" s="54"/>
      <c r="G201" s="54"/>
      <c r="H201" s="61"/>
      <c r="I201" s="61"/>
      <c r="J201" s="61"/>
      <c r="K201" s="61"/>
      <c r="L201" s="61"/>
      <c r="M201" s="61"/>
      <c r="N201" s="11">
        <v>236</v>
      </c>
      <c r="O201" s="12" t="s">
        <v>286</v>
      </c>
      <c r="P201" s="13" t="s">
        <v>33</v>
      </c>
      <c r="Q201" s="14">
        <v>0.81410000000000005</v>
      </c>
      <c r="R201" s="61"/>
      <c r="S201" s="61"/>
      <c r="T201" s="61"/>
      <c r="U201" s="61"/>
      <c r="V201" s="61"/>
    </row>
    <row r="202" spans="1:22" s="64" customFormat="1" ht="13.8" x14ac:dyDescent="0.25">
      <c r="A202" s="61"/>
      <c r="B202" s="68"/>
      <c r="C202" s="68"/>
      <c r="D202" s="54"/>
      <c r="E202" s="54"/>
      <c r="F202" s="54"/>
      <c r="G202" s="54"/>
      <c r="H202" s="61"/>
      <c r="I202" s="61"/>
      <c r="J202" s="61"/>
      <c r="K202" s="61"/>
      <c r="L202" s="61"/>
      <c r="M202" s="61"/>
      <c r="N202" s="11">
        <v>237</v>
      </c>
      <c r="O202" s="12" t="s">
        <v>287</v>
      </c>
      <c r="P202" s="13" t="s">
        <v>63</v>
      </c>
      <c r="Q202" s="14">
        <v>0.81100000000000005</v>
      </c>
      <c r="R202" s="61"/>
      <c r="S202" s="61"/>
      <c r="T202" s="61"/>
      <c r="U202" s="61"/>
      <c r="V202" s="61"/>
    </row>
    <row r="203" spans="1:22" s="64" customFormat="1" ht="13.8" x14ac:dyDescent="0.25">
      <c r="A203" s="61"/>
      <c r="B203" s="68"/>
      <c r="C203" s="68"/>
      <c r="D203" s="54"/>
      <c r="E203" s="54"/>
      <c r="F203" s="54"/>
      <c r="G203" s="54"/>
      <c r="H203" s="61"/>
      <c r="I203" s="61"/>
      <c r="J203" s="61"/>
      <c r="K203" s="61"/>
      <c r="L203" s="61"/>
      <c r="M203" s="61"/>
      <c r="N203" s="11">
        <v>238</v>
      </c>
      <c r="O203" s="12" t="s">
        <v>288</v>
      </c>
      <c r="P203" s="13" t="s">
        <v>60</v>
      </c>
      <c r="Q203" s="14">
        <v>0.89439999999999997</v>
      </c>
      <c r="R203" s="61"/>
      <c r="S203" s="61"/>
      <c r="T203" s="61"/>
      <c r="U203" s="61"/>
      <c r="V203" s="61"/>
    </row>
    <row r="204" spans="1:22" s="64" customFormat="1" ht="13.8" x14ac:dyDescent="0.25">
      <c r="A204" s="61"/>
      <c r="B204" s="68"/>
      <c r="C204" s="68"/>
      <c r="D204" s="54"/>
      <c r="E204" s="54"/>
      <c r="F204" s="54"/>
      <c r="G204" s="54"/>
      <c r="H204" s="61"/>
      <c r="I204" s="61"/>
      <c r="J204" s="61"/>
      <c r="K204" s="61"/>
      <c r="L204" s="61"/>
      <c r="M204" s="61"/>
      <c r="N204" s="11">
        <v>239</v>
      </c>
      <c r="O204" s="12" t="s">
        <v>289</v>
      </c>
      <c r="P204" s="13" t="s">
        <v>10</v>
      </c>
      <c r="Q204" s="14">
        <v>0.91559999999999997</v>
      </c>
      <c r="R204" s="61"/>
      <c r="S204" s="61"/>
      <c r="T204" s="61"/>
      <c r="U204" s="61"/>
      <c r="V204" s="61"/>
    </row>
    <row r="205" spans="1:22" s="64" customFormat="1" ht="13.8" x14ac:dyDescent="0.25">
      <c r="A205" s="61"/>
      <c r="B205" s="68"/>
      <c r="C205" s="68"/>
      <c r="D205" s="54"/>
      <c r="E205" s="54"/>
      <c r="F205" s="54"/>
      <c r="G205" s="54"/>
      <c r="H205" s="61"/>
      <c r="I205" s="61"/>
      <c r="J205" s="61"/>
      <c r="K205" s="61"/>
      <c r="L205" s="61"/>
      <c r="M205" s="61"/>
      <c r="N205" s="11">
        <v>240</v>
      </c>
      <c r="O205" s="12" t="s">
        <v>290</v>
      </c>
      <c r="P205" s="13" t="s">
        <v>60</v>
      </c>
      <c r="Q205" s="14">
        <v>0.87229999999999996</v>
      </c>
      <c r="R205" s="61"/>
      <c r="S205" s="61"/>
      <c r="T205" s="61"/>
      <c r="U205" s="61"/>
      <c r="V205" s="61"/>
    </row>
    <row r="206" spans="1:22" s="64" customFormat="1" ht="13.8" x14ac:dyDescent="0.25">
      <c r="A206" s="61"/>
      <c r="B206" s="68"/>
      <c r="C206" s="68"/>
      <c r="D206" s="54"/>
      <c r="E206" s="54"/>
      <c r="F206" s="54"/>
      <c r="G206" s="54"/>
      <c r="H206" s="61"/>
      <c r="I206" s="61"/>
      <c r="J206" s="61"/>
      <c r="K206" s="61"/>
      <c r="L206" s="61"/>
      <c r="M206" s="61"/>
      <c r="N206" s="11">
        <v>241</v>
      </c>
      <c r="O206" s="12" t="s">
        <v>307</v>
      </c>
      <c r="P206" s="13" t="s">
        <v>10</v>
      </c>
      <c r="Q206" s="14">
        <v>0.92469999999999997</v>
      </c>
      <c r="R206" s="61"/>
      <c r="S206" s="61"/>
      <c r="T206" s="61"/>
      <c r="U206" s="61"/>
      <c r="V206" s="61"/>
    </row>
    <row r="207" spans="1:22" s="64" customFormat="1" ht="13.8" x14ac:dyDescent="0.25">
      <c r="A207" s="61"/>
      <c r="B207" s="68"/>
      <c r="C207" s="68"/>
      <c r="D207" s="54"/>
      <c r="E207" s="54"/>
      <c r="F207" s="54"/>
      <c r="G207" s="54"/>
      <c r="H207" s="61"/>
      <c r="I207" s="61"/>
      <c r="J207" s="61"/>
      <c r="K207" s="61"/>
      <c r="L207" s="61"/>
      <c r="M207" s="61"/>
      <c r="N207" s="11">
        <v>242</v>
      </c>
      <c r="O207" s="12" t="s">
        <v>91</v>
      </c>
      <c r="P207" s="13" t="s">
        <v>63</v>
      </c>
      <c r="Q207" s="14">
        <v>0.83220000000000005</v>
      </c>
      <c r="R207" s="61"/>
      <c r="S207" s="61"/>
      <c r="T207" s="61"/>
      <c r="U207" s="61"/>
      <c r="V207" s="61"/>
    </row>
    <row r="208" spans="1:22" s="64" customFormat="1" ht="13.8" x14ac:dyDescent="0.25">
      <c r="A208" s="61"/>
      <c r="B208" s="68"/>
      <c r="C208" s="68"/>
      <c r="D208" s="54"/>
      <c r="E208" s="54"/>
      <c r="F208" s="54"/>
      <c r="G208" s="54"/>
      <c r="H208" s="61"/>
      <c r="I208" s="61"/>
      <c r="J208" s="61"/>
      <c r="K208" s="61"/>
      <c r="L208" s="61"/>
      <c r="M208" s="61"/>
      <c r="N208" s="11">
        <v>243</v>
      </c>
      <c r="O208" s="12" t="s">
        <v>291</v>
      </c>
      <c r="P208" s="13" t="s">
        <v>33</v>
      </c>
      <c r="Q208" s="14">
        <v>0.80289999999999995</v>
      </c>
      <c r="R208" s="61"/>
      <c r="S208" s="61"/>
      <c r="T208" s="61"/>
      <c r="U208" s="61"/>
      <c r="V208" s="61"/>
    </row>
    <row r="209" spans="1:22" s="64" customFormat="1" ht="13.8" x14ac:dyDescent="0.25">
      <c r="A209" s="61"/>
      <c r="B209" s="68"/>
      <c r="C209" s="68"/>
      <c r="D209" s="54"/>
      <c r="E209" s="54"/>
      <c r="F209" s="54"/>
      <c r="G209" s="54"/>
      <c r="H209" s="61"/>
      <c r="I209" s="61"/>
      <c r="J209" s="61"/>
      <c r="K209" s="61"/>
      <c r="L209" s="61"/>
      <c r="M209" s="61"/>
      <c r="N209" s="11">
        <v>244</v>
      </c>
      <c r="O209" s="12" t="s">
        <v>292</v>
      </c>
      <c r="P209" s="13" t="s">
        <v>33</v>
      </c>
      <c r="Q209" s="14">
        <v>0.84409999999999996</v>
      </c>
      <c r="R209" s="61"/>
      <c r="S209" s="61"/>
      <c r="T209" s="61"/>
      <c r="U209" s="61"/>
      <c r="V209" s="61"/>
    </row>
    <row r="210" spans="1:22" s="64" customFormat="1" ht="13.8" x14ac:dyDescent="0.25">
      <c r="A210" s="61"/>
      <c r="B210" s="68"/>
      <c r="C210" s="68"/>
      <c r="D210" s="54"/>
      <c r="E210" s="54"/>
      <c r="F210" s="54"/>
      <c r="G210" s="54"/>
      <c r="H210" s="61"/>
      <c r="I210" s="61"/>
      <c r="J210" s="61"/>
      <c r="K210" s="61"/>
      <c r="L210" s="61"/>
      <c r="M210" s="61"/>
      <c r="N210" s="11">
        <v>245</v>
      </c>
      <c r="O210" s="12" t="s">
        <v>293</v>
      </c>
      <c r="P210" s="13" t="s">
        <v>33</v>
      </c>
      <c r="Q210" s="14">
        <v>0.88800000000000001</v>
      </c>
      <c r="R210" s="61"/>
      <c r="S210" s="61"/>
      <c r="T210" s="61"/>
      <c r="U210" s="61"/>
      <c r="V210" s="61"/>
    </row>
    <row r="211" spans="1:22" s="64" customFormat="1" ht="13.8" x14ac:dyDescent="0.25">
      <c r="A211" s="61"/>
      <c r="B211" s="68"/>
      <c r="C211" s="68"/>
      <c r="D211" s="54"/>
      <c r="E211" s="54"/>
      <c r="F211" s="54"/>
      <c r="G211" s="54"/>
      <c r="H211" s="61"/>
      <c r="I211" s="61"/>
      <c r="J211" s="61"/>
      <c r="K211" s="61"/>
      <c r="L211" s="61"/>
      <c r="M211" s="61"/>
      <c r="N211" s="11">
        <v>246</v>
      </c>
      <c r="O211" s="12" t="s">
        <v>299</v>
      </c>
      <c r="P211" s="13" t="s">
        <v>63</v>
      </c>
      <c r="Q211" s="14">
        <v>0.83079999999999998</v>
      </c>
      <c r="R211" s="61"/>
      <c r="S211" s="61"/>
      <c r="T211" s="61"/>
      <c r="U211" s="61"/>
      <c r="V211" s="61"/>
    </row>
    <row r="212" spans="1:22" s="64" customFormat="1" ht="13.8" x14ac:dyDescent="0.25">
      <c r="A212" s="61"/>
      <c r="B212" s="68"/>
      <c r="C212" s="68"/>
      <c r="D212" s="54"/>
      <c r="E212" s="54"/>
      <c r="F212" s="54"/>
      <c r="G212" s="54"/>
      <c r="H212" s="61"/>
      <c r="I212" s="61"/>
      <c r="J212" s="61"/>
      <c r="K212" s="61"/>
      <c r="L212" s="61"/>
      <c r="M212" s="61"/>
      <c r="N212" s="11">
        <v>247</v>
      </c>
      <c r="O212" s="12" t="s">
        <v>312</v>
      </c>
      <c r="P212" s="13" t="s">
        <v>60</v>
      </c>
      <c r="Q212" s="14">
        <v>0</v>
      </c>
      <c r="R212" s="61"/>
      <c r="S212" s="61"/>
      <c r="T212" s="61"/>
      <c r="U212" s="61"/>
      <c r="V212" s="61"/>
    </row>
    <row r="213" spans="1:22" s="64" customFormat="1" ht="13.8" x14ac:dyDescent="0.25">
      <c r="A213" s="61"/>
      <c r="B213" s="68"/>
      <c r="C213" s="68"/>
      <c r="D213" s="54"/>
      <c r="E213" s="54"/>
      <c r="F213" s="54"/>
      <c r="G213" s="54"/>
      <c r="H213" s="61"/>
      <c r="I213" s="61"/>
      <c r="J213" s="61"/>
      <c r="K213" s="61"/>
      <c r="L213" s="61"/>
      <c r="M213" s="61"/>
      <c r="N213" s="11">
        <v>248</v>
      </c>
      <c r="O213" s="12" t="s">
        <v>34</v>
      </c>
      <c r="P213" s="13" t="s">
        <v>63</v>
      </c>
      <c r="Q213" s="14">
        <v>0.88649999999999995</v>
      </c>
      <c r="R213" s="61"/>
      <c r="S213" s="61"/>
      <c r="T213" s="61"/>
      <c r="U213" s="61"/>
      <c r="V213" s="61"/>
    </row>
    <row r="214" spans="1:22" s="64" customFormat="1" ht="13.8" x14ac:dyDescent="0.25">
      <c r="A214" s="61"/>
      <c r="B214" s="68"/>
      <c r="C214" s="68"/>
      <c r="D214" s="54"/>
      <c r="E214" s="54"/>
      <c r="F214" s="54"/>
      <c r="G214" s="54"/>
      <c r="H214" s="61"/>
      <c r="I214" s="61"/>
      <c r="J214" s="61"/>
      <c r="K214" s="61"/>
      <c r="L214" s="61"/>
      <c r="M214" s="61"/>
      <c r="N214" s="11">
        <v>249</v>
      </c>
      <c r="O214" s="12" t="s">
        <v>43</v>
      </c>
      <c r="P214" s="13" t="s">
        <v>63</v>
      </c>
      <c r="Q214" s="14">
        <v>0.85129999999999995</v>
      </c>
      <c r="R214" s="61"/>
      <c r="S214" s="61"/>
      <c r="T214" s="61"/>
      <c r="U214" s="61"/>
      <c r="V214" s="61"/>
    </row>
    <row r="215" spans="1:22" s="64" customFormat="1" ht="13.8" x14ac:dyDescent="0.25">
      <c r="A215" s="61"/>
      <c r="B215" s="68"/>
      <c r="C215" s="68"/>
      <c r="D215" s="54"/>
      <c r="E215" s="54"/>
      <c r="F215" s="54"/>
      <c r="G215" s="54"/>
      <c r="H215" s="61"/>
      <c r="I215" s="61"/>
      <c r="J215" s="61"/>
      <c r="K215" s="61"/>
      <c r="L215" s="61"/>
      <c r="M215" s="61"/>
      <c r="N215" s="11">
        <v>250</v>
      </c>
      <c r="O215" s="12" t="s">
        <v>313</v>
      </c>
      <c r="P215" s="13" t="s">
        <v>63</v>
      </c>
      <c r="Q215" s="14">
        <v>0</v>
      </c>
      <c r="R215" s="61"/>
      <c r="S215" s="61"/>
      <c r="T215" s="61"/>
      <c r="U215" s="61"/>
      <c r="V215" s="61"/>
    </row>
    <row r="216" spans="1:22" s="64" customFormat="1" ht="13.8" x14ac:dyDescent="0.25">
      <c r="A216" s="61"/>
      <c r="B216" s="68"/>
      <c r="C216" s="68"/>
      <c r="D216" s="54"/>
      <c r="E216" s="54"/>
      <c r="F216" s="54"/>
      <c r="G216" s="54"/>
      <c r="H216" s="61"/>
      <c r="I216" s="61"/>
      <c r="J216" s="61"/>
      <c r="K216" s="61"/>
      <c r="L216" s="61"/>
      <c r="M216" s="61"/>
      <c r="N216" s="11">
        <v>251</v>
      </c>
      <c r="O216" s="12" t="s">
        <v>314</v>
      </c>
      <c r="P216" s="13" t="s">
        <v>63</v>
      </c>
      <c r="Q216" s="14">
        <v>0</v>
      </c>
      <c r="R216" s="61"/>
      <c r="S216" s="61"/>
      <c r="T216" s="61"/>
      <c r="U216" s="61"/>
      <c r="V216" s="61"/>
    </row>
    <row r="217" spans="1:22" s="64" customFormat="1" ht="13.8" x14ac:dyDescent="0.25">
      <c r="A217" s="61"/>
      <c r="B217" s="68"/>
      <c r="C217" s="68"/>
      <c r="D217" s="54"/>
      <c r="E217" s="54"/>
      <c r="F217" s="54"/>
      <c r="G217" s="54"/>
      <c r="H217" s="61"/>
      <c r="I217" s="61"/>
      <c r="J217" s="61"/>
      <c r="K217" s="61"/>
      <c r="L217" s="61"/>
      <c r="M217" s="61"/>
      <c r="N217" s="11">
        <v>252</v>
      </c>
      <c r="O217" s="12" t="s">
        <v>315</v>
      </c>
      <c r="P217" s="13" t="s">
        <v>10</v>
      </c>
      <c r="Q217" s="14">
        <v>0.89459999999999995</v>
      </c>
      <c r="R217" s="61"/>
      <c r="S217" s="61"/>
      <c r="T217" s="61"/>
      <c r="U217" s="61"/>
      <c r="V217" s="61"/>
    </row>
    <row r="218" spans="1:22" s="64" customFormat="1" ht="13.8" x14ac:dyDescent="0.25">
      <c r="A218" s="61"/>
      <c r="B218" s="68"/>
      <c r="C218" s="68"/>
      <c r="D218" s="54"/>
      <c r="E218" s="54"/>
      <c r="F218" s="54"/>
      <c r="G218" s="54"/>
      <c r="H218" s="61"/>
      <c r="I218" s="61"/>
      <c r="J218" s="61"/>
      <c r="K218" s="61"/>
      <c r="L218" s="61"/>
      <c r="M218" s="61"/>
      <c r="N218" s="11">
        <v>254</v>
      </c>
      <c r="O218" s="12" t="s">
        <v>316</v>
      </c>
      <c r="P218" s="13" t="s">
        <v>33</v>
      </c>
      <c r="Q218" s="14">
        <v>0.93920000000000003</v>
      </c>
      <c r="R218" s="61"/>
      <c r="S218" s="61"/>
      <c r="T218" s="61"/>
      <c r="U218" s="61"/>
      <c r="V218" s="61"/>
    </row>
    <row r="219" spans="1:22" s="64" customFormat="1" ht="13.8" x14ac:dyDescent="0.25">
      <c r="A219" s="61"/>
      <c r="B219" s="68"/>
      <c r="C219" s="68"/>
      <c r="D219" s="54"/>
      <c r="E219" s="54"/>
      <c r="F219" s="54"/>
      <c r="G219" s="54"/>
      <c r="H219" s="61"/>
      <c r="I219" s="61"/>
      <c r="J219" s="61"/>
      <c r="K219" s="61"/>
      <c r="L219" s="61"/>
      <c r="M219" s="61"/>
      <c r="N219" s="11">
        <v>255</v>
      </c>
      <c r="O219" s="12" t="s">
        <v>337</v>
      </c>
      <c r="P219" s="13" t="s">
        <v>60</v>
      </c>
      <c r="Q219" s="14">
        <v>0.88360000000000005</v>
      </c>
      <c r="R219" s="61"/>
      <c r="S219" s="61"/>
      <c r="T219" s="61"/>
      <c r="U219" s="61"/>
      <c r="V219" s="61"/>
    </row>
    <row r="220" spans="1:22" s="64" customFormat="1" ht="13.8" x14ac:dyDescent="0.25">
      <c r="A220" s="61"/>
      <c r="B220" s="68"/>
      <c r="C220" s="68"/>
      <c r="D220" s="54"/>
      <c r="E220" s="54"/>
      <c r="F220" s="54"/>
      <c r="G220" s="54"/>
      <c r="H220" s="61"/>
      <c r="I220" s="61"/>
      <c r="J220" s="61"/>
      <c r="K220" s="61"/>
      <c r="L220" s="61"/>
      <c r="M220" s="61"/>
      <c r="N220" s="11">
        <v>256</v>
      </c>
      <c r="O220" s="12" t="s">
        <v>301</v>
      </c>
      <c r="P220" s="13" t="s">
        <v>60</v>
      </c>
      <c r="Q220" s="14">
        <v>0.83479999999999999</v>
      </c>
      <c r="R220" s="61"/>
      <c r="S220" s="61"/>
      <c r="T220" s="61"/>
      <c r="U220" s="61"/>
      <c r="V220" s="61"/>
    </row>
    <row r="221" spans="1:22" s="64" customFormat="1" ht="13.8" x14ac:dyDescent="0.25">
      <c r="A221" s="61"/>
      <c r="B221" s="68"/>
      <c r="C221" s="68"/>
      <c r="D221" s="54"/>
      <c r="E221" s="54"/>
      <c r="F221" s="54"/>
      <c r="G221" s="54"/>
      <c r="H221" s="61"/>
      <c r="I221" s="61"/>
      <c r="J221" s="61"/>
      <c r="K221" s="61"/>
      <c r="L221" s="61"/>
      <c r="M221" s="61"/>
      <c r="N221" s="11">
        <v>257</v>
      </c>
      <c r="O221" s="12" t="s">
        <v>302</v>
      </c>
      <c r="P221" s="13" t="s">
        <v>33</v>
      </c>
      <c r="Q221" s="14">
        <v>0.65890000000000004</v>
      </c>
      <c r="R221" s="61"/>
      <c r="S221" s="61"/>
      <c r="T221" s="61"/>
      <c r="U221" s="61"/>
      <c r="V221" s="61"/>
    </row>
    <row r="222" spans="1:22" s="64" customFormat="1" ht="13.8" x14ac:dyDescent="0.25">
      <c r="A222" s="61"/>
      <c r="B222" s="68"/>
      <c r="C222" s="68"/>
      <c r="D222" s="54"/>
      <c r="E222" s="54"/>
      <c r="F222" s="54"/>
      <c r="G222" s="54"/>
      <c r="H222" s="61"/>
      <c r="I222" s="61"/>
      <c r="J222" s="61"/>
      <c r="K222" s="61"/>
      <c r="L222" s="61"/>
      <c r="M222" s="61"/>
      <c r="N222" s="11">
        <v>258</v>
      </c>
      <c r="O222" s="12" t="s">
        <v>303</v>
      </c>
      <c r="P222" s="13" t="s">
        <v>10</v>
      </c>
      <c r="Q222" s="14">
        <v>0.86360000000000003</v>
      </c>
      <c r="R222" s="61"/>
      <c r="S222" s="61"/>
      <c r="T222" s="61"/>
      <c r="U222" s="61"/>
      <c r="V222" s="61"/>
    </row>
    <row r="223" spans="1:22" s="64" customFormat="1" ht="13.8" x14ac:dyDescent="0.25">
      <c r="A223" s="61"/>
      <c r="B223" s="68"/>
      <c r="C223" s="68"/>
      <c r="D223" s="54"/>
      <c r="E223" s="54"/>
      <c r="F223" s="54"/>
      <c r="G223" s="54"/>
      <c r="H223" s="61"/>
      <c r="I223" s="61"/>
      <c r="J223" s="61"/>
      <c r="K223" s="61"/>
      <c r="L223" s="61"/>
      <c r="M223" s="61"/>
      <c r="N223" s="11">
        <v>260</v>
      </c>
      <c r="O223" s="12" t="s">
        <v>317</v>
      </c>
      <c r="P223" s="13" t="s">
        <v>63</v>
      </c>
      <c r="Q223" s="14">
        <v>0.71479999999999999</v>
      </c>
      <c r="R223" s="61"/>
      <c r="S223" s="61"/>
      <c r="T223" s="61"/>
      <c r="U223" s="61"/>
      <c r="V223" s="61"/>
    </row>
    <row r="224" spans="1:22" s="64" customFormat="1" ht="13.8" x14ac:dyDescent="0.25">
      <c r="A224" s="61"/>
      <c r="B224" s="68"/>
      <c r="C224" s="68"/>
      <c r="D224" s="54"/>
      <c r="E224" s="54"/>
      <c r="F224" s="54"/>
      <c r="G224" s="54"/>
      <c r="H224" s="61"/>
      <c r="I224" s="61"/>
      <c r="J224" s="61"/>
      <c r="K224" s="61"/>
      <c r="L224" s="61"/>
      <c r="M224" s="61"/>
      <c r="N224" s="11">
        <v>262</v>
      </c>
      <c r="O224" s="12" t="s">
        <v>318</v>
      </c>
      <c r="P224" s="13" t="s">
        <v>33</v>
      </c>
      <c r="Q224" s="14">
        <v>0.81240000000000001</v>
      </c>
      <c r="R224" s="61"/>
      <c r="S224" s="61"/>
      <c r="T224" s="61"/>
      <c r="U224" s="61"/>
      <c r="V224" s="61"/>
    </row>
    <row r="225" spans="1:22" s="64" customFormat="1" ht="13.8" x14ac:dyDescent="0.25">
      <c r="A225" s="61"/>
      <c r="B225" s="68"/>
      <c r="C225" s="68"/>
      <c r="D225" s="54"/>
      <c r="E225" s="54"/>
      <c r="F225" s="54"/>
      <c r="G225" s="54"/>
      <c r="H225" s="61"/>
      <c r="I225" s="61"/>
      <c r="J225" s="61"/>
      <c r="K225" s="61"/>
      <c r="L225" s="61"/>
      <c r="M225" s="61"/>
      <c r="N225" s="11">
        <v>264</v>
      </c>
      <c r="O225" s="12" t="s">
        <v>331</v>
      </c>
      <c r="P225" s="13" t="s">
        <v>10</v>
      </c>
      <c r="Q225" s="14">
        <v>0.78149999999999997</v>
      </c>
      <c r="R225" s="61"/>
      <c r="S225" s="61"/>
      <c r="T225" s="61"/>
      <c r="U225" s="61"/>
      <c r="V225" s="61"/>
    </row>
    <row r="226" spans="1:22" s="64" customFormat="1" ht="13.8" x14ac:dyDescent="0.25">
      <c r="A226" s="61"/>
      <c r="B226" s="68"/>
      <c r="C226" s="68"/>
      <c r="D226" s="54"/>
      <c r="E226" s="54"/>
      <c r="F226" s="54"/>
      <c r="G226" s="54"/>
      <c r="H226" s="61"/>
      <c r="I226" s="61"/>
      <c r="J226" s="61"/>
      <c r="K226" s="61"/>
      <c r="L226" s="61"/>
      <c r="M226" s="61"/>
      <c r="N226" s="11">
        <v>265</v>
      </c>
      <c r="O226" s="12" t="s">
        <v>332</v>
      </c>
      <c r="P226" s="13" t="s">
        <v>60</v>
      </c>
      <c r="Q226" s="14">
        <v>0.85270000000000001</v>
      </c>
      <c r="R226" s="61"/>
      <c r="S226" s="61"/>
      <c r="T226" s="61"/>
      <c r="U226" s="61"/>
      <c r="V226" s="61"/>
    </row>
    <row r="227" spans="1:22" s="64" customFormat="1" ht="13.8" x14ac:dyDescent="0.25">
      <c r="A227" s="61"/>
      <c r="B227" s="68"/>
      <c r="C227" s="68"/>
      <c r="D227" s="54"/>
      <c r="E227" s="54"/>
      <c r="F227" s="54"/>
      <c r="G227" s="54"/>
      <c r="H227" s="61"/>
      <c r="I227" s="61"/>
      <c r="J227" s="61"/>
      <c r="K227" s="61"/>
      <c r="L227" s="61"/>
      <c r="M227" s="61"/>
      <c r="N227" s="11">
        <v>268</v>
      </c>
      <c r="O227" s="12" t="s">
        <v>333</v>
      </c>
      <c r="P227" s="13" t="s">
        <v>60</v>
      </c>
      <c r="Q227" s="14">
        <v>0.83379999999999999</v>
      </c>
      <c r="R227" s="61"/>
      <c r="S227" s="61"/>
      <c r="T227" s="61"/>
      <c r="U227" s="61"/>
      <c r="V227" s="61"/>
    </row>
    <row r="228" spans="1:22" s="64" customFormat="1" ht="13.8" x14ac:dyDescent="0.25">
      <c r="A228" s="61"/>
      <c r="B228" s="68"/>
      <c r="C228" s="68"/>
      <c r="D228" s="54"/>
      <c r="E228" s="54"/>
      <c r="F228" s="54"/>
      <c r="G228" s="54"/>
      <c r="H228" s="61"/>
      <c r="I228" s="61"/>
      <c r="J228" s="61"/>
      <c r="K228" s="61"/>
      <c r="L228" s="61"/>
      <c r="M228" s="61"/>
      <c r="N228" s="11">
        <v>269</v>
      </c>
      <c r="O228" s="12" t="s">
        <v>334</v>
      </c>
      <c r="P228" s="13" t="s">
        <v>60</v>
      </c>
      <c r="Q228" s="14">
        <v>0.66700000000000004</v>
      </c>
      <c r="R228" s="61"/>
      <c r="S228" s="61"/>
      <c r="T228" s="61"/>
      <c r="U228" s="61"/>
      <c r="V228" s="61"/>
    </row>
    <row r="229" spans="1:22" s="64" customFormat="1" ht="13.8" x14ac:dyDescent="0.25">
      <c r="A229" s="61"/>
      <c r="B229" s="68"/>
      <c r="C229" s="68"/>
      <c r="D229" s="54"/>
      <c r="E229" s="54"/>
      <c r="F229" s="54"/>
      <c r="G229" s="54"/>
      <c r="H229" s="61"/>
      <c r="I229" s="61"/>
      <c r="J229" s="61"/>
      <c r="K229" s="61"/>
      <c r="L229" s="61"/>
      <c r="M229" s="61"/>
      <c r="N229" s="11">
        <v>270</v>
      </c>
      <c r="O229" s="12" t="s">
        <v>280</v>
      </c>
      <c r="P229" s="13" t="s">
        <v>60</v>
      </c>
      <c r="Q229" s="14">
        <v>0.89029999999999998</v>
      </c>
      <c r="R229" s="61"/>
      <c r="S229" s="61"/>
      <c r="T229" s="61"/>
      <c r="U229" s="61"/>
      <c r="V229" s="61"/>
    </row>
    <row r="230" spans="1:22" s="64" customFormat="1" ht="13.8" x14ac:dyDescent="0.25">
      <c r="A230" s="61"/>
      <c r="B230" s="68"/>
      <c r="C230" s="68"/>
      <c r="D230" s="54"/>
      <c r="E230" s="54"/>
      <c r="F230" s="54"/>
      <c r="G230" s="54"/>
      <c r="H230" s="61"/>
      <c r="I230" s="61"/>
      <c r="J230" s="61"/>
      <c r="K230" s="61"/>
      <c r="L230" s="61"/>
      <c r="M230" s="61"/>
      <c r="N230" s="11">
        <v>271</v>
      </c>
      <c r="O230" s="12" t="s">
        <v>335</v>
      </c>
      <c r="P230" s="13" t="s">
        <v>10</v>
      </c>
      <c r="Q230" s="14">
        <v>0.86899999999999999</v>
      </c>
      <c r="R230" s="61"/>
      <c r="S230" s="61"/>
      <c r="T230" s="61"/>
      <c r="U230" s="61"/>
      <c r="V230" s="61"/>
    </row>
    <row r="231" spans="1:22" s="64" customFormat="1" ht="13.8" x14ac:dyDescent="0.25">
      <c r="A231" s="61"/>
      <c r="B231" s="68"/>
      <c r="C231" s="68"/>
      <c r="D231" s="54"/>
      <c r="E231" s="54"/>
      <c r="F231" s="54"/>
      <c r="G231" s="54"/>
      <c r="H231" s="61"/>
      <c r="I231" s="61"/>
      <c r="J231" s="61"/>
      <c r="K231" s="61"/>
      <c r="L231" s="61"/>
      <c r="M231" s="61"/>
      <c r="N231" s="11">
        <v>272</v>
      </c>
      <c r="O231" s="12" t="s">
        <v>336</v>
      </c>
      <c r="P231" s="13" t="s">
        <v>10</v>
      </c>
      <c r="Q231" s="14">
        <v>0.82720000000000005</v>
      </c>
      <c r="R231" s="61"/>
      <c r="S231" s="61"/>
      <c r="T231" s="61"/>
      <c r="U231" s="61"/>
      <c r="V231" s="61"/>
    </row>
    <row r="232" spans="1:22" s="64" customFormat="1" ht="13.8" x14ac:dyDescent="0.25">
      <c r="A232" s="61"/>
      <c r="B232" s="68"/>
      <c r="C232" s="68"/>
      <c r="D232" s="54"/>
      <c r="E232" s="54"/>
      <c r="F232" s="54"/>
      <c r="G232" s="54"/>
      <c r="H232" s="61"/>
      <c r="I232" s="61"/>
      <c r="J232" s="61"/>
      <c r="K232" s="61"/>
      <c r="L232" s="61"/>
      <c r="M232" s="61"/>
      <c r="N232" s="11"/>
      <c r="O232" s="12"/>
      <c r="P232" s="13"/>
      <c r="Q232" s="14"/>
      <c r="R232" s="61"/>
      <c r="S232" s="61"/>
      <c r="T232" s="61"/>
      <c r="U232" s="61"/>
      <c r="V232" s="61"/>
    </row>
    <row r="233" spans="1:22" s="64" customFormat="1" ht="13.8" x14ac:dyDescent="0.25">
      <c r="A233" s="61"/>
      <c r="B233" s="68"/>
      <c r="C233" s="68"/>
      <c r="D233" s="54"/>
      <c r="E233" s="54"/>
      <c r="F233" s="54"/>
      <c r="G233" s="54"/>
      <c r="H233" s="61"/>
      <c r="I233" s="61"/>
      <c r="J233" s="61"/>
      <c r="K233" s="61"/>
      <c r="L233" s="61"/>
      <c r="M233" s="61"/>
      <c r="N233" s="11"/>
      <c r="O233" s="12"/>
      <c r="P233" s="13"/>
      <c r="Q233" s="14"/>
      <c r="R233" s="61"/>
      <c r="S233" s="61"/>
      <c r="T233" s="61"/>
      <c r="U233" s="61"/>
      <c r="V233" s="61"/>
    </row>
    <row r="234" spans="1:22" s="64" customFormat="1" ht="13.8" x14ac:dyDescent="0.25">
      <c r="A234" s="61"/>
      <c r="B234" s="68"/>
      <c r="C234" s="68"/>
      <c r="D234" s="54"/>
      <c r="E234" s="54"/>
      <c r="F234" s="54"/>
      <c r="G234" s="54"/>
      <c r="H234" s="61"/>
      <c r="I234" s="61"/>
      <c r="J234" s="61"/>
      <c r="K234" s="61"/>
      <c r="L234" s="61"/>
      <c r="M234" s="61"/>
      <c r="N234" s="11"/>
      <c r="O234" s="12"/>
      <c r="P234" s="13"/>
      <c r="Q234" s="14"/>
      <c r="R234" s="61"/>
      <c r="S234" s="61"/>
      <c r="T234" s="61"/>
      <c r="U234" s="61"/>
      <c r="V234" s="61"/>
    </row>
    <row r="235" spans="1:22" s="64" customFormat="1" ht="13.8" x14ac:dyDescent="0.25">
      <c r="A235" s="61"/>
      <c r="B235" s="68"/>
      <c r="C235" s="68"/>
      <c r="D235" s="54"/>
      <c r="E235" s="54"/>
      <c r="F235" s="54"/>
      <c r="G235" s="54"/>
      <c r="H235" s="61"/>
      <c r="I235" s="61"/>
      <c r="J235" s="61"/>
      <c r="K235" s="61"/>
      <c r="L235" s="61"/>
      <c r="M235" s="61"/>
      <c r="N235" s="11"/>
      <c r="O235" s="12"/>
      <c r="P235" s="13"/>
      <c r="Q235" s="14"/>
      <c r="R235" s="61"/>
      <c r="S235" s="61"/>
      <c r="T235" s="61"/>
      <c r="U235" s="61"/>
      <c r="V235" s="61"/>
    </row>
    <row r="236" spans="1:22" s="64" customFormat="1" ht="13.8" x14ac:dyDescent="0.25">
      <c r="A236" s="61"/>
      <c r="B236" s="68"/>
      <c r="C236" s="68"/>
      <c r="D236" s="54"/>
      <c r="E236" s="54"/>
      <c r="F236" s="54"/>
      <c r="G236" s="54"/>
      <c r="H236" s="61"/>
      <c r="I236" s="61"/>
      <c r="J236" s="61"/>
      <c r="K236" s="61"/>
      <c r="L236" s="61"/>
      <c r="M236" s="61"/>
      <c r="N236" s="11"/>
      <c r="O236" s="12"/>
      <c r="P236" s="13"/>
      <c r="Q236" s="14"/>
      <c r="R236" s="61"/>
      <c r="S236" s="61"/>
      <c r="T236" s="61"/>
      <c r="U236" s="61"/>
      <c r="V236" s="61"/>
    </row>
    <row r="237" spans="1:22" s="64" customFormat="1" ht="13.8" x14ac:dyDescent="0.25">
      <c r="A237" s="61"/>
      <c r="B237" s="68"/>
      <c r="C237" s="68"/>
      <c r="D237" s="54"/>
      <c r="E237" s="54"/>
      <c r="F237" s="54"/>
      <c r="G237" s="54"/>
      <c r="H237" s="61"/>
      <c r="I237" s="61"/>
      <c r="J237" s="61"/>
      <c r="K237" s="61"/>
      <c r="L237" s="61"/>
      <c r="M237" s="61"/>
      <c r="N237" s="11"/>
      <c r="O237" s="12"/>
      <c r="P237" s="13"/>
      <c r="Q237" s="14"/>
      <c r="R237" s="61"/>
      <c r="S237" s="61"/>
      <c r="T237" s="61"/>
      <c r="U237" s="61"/>
      <c r="V237" s="61"/>
    </row>
    <row r="238" spans="1:22" s="64" customFormat="1" ht="13.8" x14ac:dyDescent="0.25">
      <c r="A238" s="61"/>
      <c r="B238" s="68"/>
      <c r="C238" s="68"/>
      <c r="D238" s="54"/>
      <c r="E238" s="54"/>
      <c r="F238" s="54"/>
      <c r="G238" s="54"/>
      <c r="H238" s="61"/>
      <c r="I238" s="61"/>
      <c r="J238" s="61"/>
      <c r="K238" s="61"/>
      <c r="L238" s="61"/>
      <c r="M238" s="61"/>
      <c r="N238" s="11"/>
      <c r="O238" s="12"/>
      <c r="P238" s="13"/>
      <c r="Q238" s="14"/>
      <c r="R238" s="61"/>
      <c r="S238" s="61"/>
      <c r="T238" s="61"/>
      <c r="U238" s="61"/>
      <c r="V238" s="61"/>
    </row>
    <row r="239" spans="1:22" s="64" customFormat="1" ht="13.8" x14ac:dyDescent="0.25">
      <c r="A239" s="61"/>
      <c r="B239" s="68"/>
      <c r="C239" s="68"/>
      <c r="D239" s="54"/>
      <c r="E239" s="54"/>
      <c r="F239" s="54"/>
      <c r="G239" s="54"/>
      <c r="H239" s="61"/>
      <c r="I239" s="61"/>
      <c r="J239" s="61"/>
      <c r="K239" s="61"/>
      <c r="L239" s="61"/>
      <c r="M239" s="61"/>
      <c r="N239" s="11"/>
      <c r="O239" s="12"/>
      <c r="P239" s="13"/>
      <c r="Q239" s="14"/>
      <c r="R239" s="61"/>
      <c r="S239" s="61"/>
      <c r="T239" s="61"/>
      <c r="U239" s="61"/>
      <c r="V239" s="61"/>
    </row>
    <row r="240" spans="1:22" s="64" customFormat="1" ht="13.8" x14ac:dyDescent="0.25">
      <c r="A240" s="61"/>
      <c r="B240" s="68"/>
      <c r="C240" s="68"/>
      <c r="D240" s="54"/>
      <c r="E240" s="54"/>
      <c r="F240" s="54"/>
      <c r="G240" s="54"/>
      <c r="H240" s="61"/>
      <c r="I240" s="61"/>
      <c r="J240" s="61"/>
      <c r="K240" s="61"/>
      <c r="L240" s="61"/>
      <c r="M240" s="61"/>
      <c r="N240" s="11"/>
      <c r="O240" s="12"/>
      <c r="P240" s="13"/>
      <c r="Q240" s="14"/>
      <c r="R240" s="61"/>
      <c r="S240" s="61"/>
      <c r="T240" s="61"/>
      <c r="U240" s="61"/>
      <c r="V240" s="61"/>
    </row>
    <row r="241" spans="1:22" s="64" customFormat="1" ht="13.8" x14ac:dyDescent="0.25">
      <c r="A241" s="61"/>
      <c r="B241" s="68"/>
      <c r="C241" s="68"/>
      <c r="D241" s="54"/>
      <c r="E241" s="54"/>
      <c r="F241" s="54"/>
      <c r="G241" s="54"/>
      <c r="H241" s="61"/>
      <c r="I241" s="61"/>
      <c r="J241" s="61"/>
      <c r="K241" s="61"/>
      <c r="L241" s="61"/>
      <c r="M241" s="61"/>
      <c r="N241" s="11"/>
      <c r="O241" s="12"/>
      <c r="P241" s="13"/>
      <c r="Q241" s="14"/>
      <c r="R241" s="61"/>
      <c r="S241" s="61"/>
      <c r="T241" s="61"/>
      <c r="U241" s="61"/>
      <c r="V241" s="61"/>
    </row>
    <row r="242" spans="1:22" s="64" customFormat="1" ht="13.8" x14ac:dyDescent="0.25">
      <c r="A242" s="61"/>
      <c r="B242" s="68"/>
      <c r="C242" s="68"/>
      <c r="D242" s="54"/>
      <c r="E242" s="54"/>
      <c r="F242" s="54"/>
      <c r="G242" s="54"/>
      <c r="H242" s="61"/>
      <c r="I242" s="61"/>
      <c r="J242" s="61"/>
      <c r="K242" s="61"/>
      <c r="L242" s="61"/>
      <c r="M242" s="61"/>
      <c r="N242" s="11"/>
      <c r="O242" s="12"/>
      <c r="P242" s="13"/>
      <c r="Q242" s="14"/>
      <c r="R242" s="61"/>
      <c r="S242" s="61"/>
      <c r="T242" s="61"/>
      <c r="U242" s="61"/>
      <c r="V242" s="61"/>
    </row>
    <row r="243" spans="1:22" s="64" customFormat="1" ht="13.8" x14ac:dyDescent="0.25">
      <c r="A243" s="61"/>
      <c r="B243" s="68"/>
      <c r="C243" s="68"/>
      <c r="D243" s="54"/>
      <c r="E243" s="54"/>
      <c r="F243" s="54"/>
      <c r="G243" s="54"/>
      <c r="H243" s="61"/>
      <c r="I243" s="61"/>
      <c r="J243" s="61"/>
      <c r="K243" s="61"/>
      <c r="L243" s="61"/>
      <c r="M243" s="61"/>
      <c r="N243" s="11"/>
      <c r="O243" s="12"/>
      <c r="P243" s="13"/>
      <c r="Q243" s="14"/>
      <c r="R243" s="61"/>
      <c r="S243" s="61"/>
      <c r="T243" s="61"/>
      <c r="U243" s="61"/>
      <c r="V243" s="61"/>
    </row>
    <row r="244" spans="1:22" s="64" customFormat="1" ht="13.8" x14ac:dyDescent="0.25">
      <c r="A244" s="61"/>
      <c r="B244" s="68"/>
      <c r="C244" s="68"/>
      <c r="D244" s="54"/>
      <c r="E244" s="54"/>
      <c r="F244" s="54"/>
      <c r="G244" s="54"/>
      <c r="H244" s="61"/>
      <c r="I244" s="61"/>
      <c r="J244" s="61"/>
      <c r="K244" s="61"/>
      <c r="L244" s="61"/>
      <c r="M244" s="61"/>
      <c r="N244" s="11"/>
      <c r="O244" s="12"/>
      <c r="P244" s="13"/>
      <c r="Q244" s="14"/>
      <c r="R244" s="61"/>
      <c r="S244" s="61"/>
      <c r="T244" s="61"/>
      <c r="U244" s="61"/>
      <c r="V244" s="61"/>
    </row>
    <row r="245" spans="1:22" s="64" customFormat="1" ht="13.8" x14ac:dyDescent="0.25">
      <c r="A245" s="61"/>
      <c r="B245" s="68"/>
      <c r="C245" s="68"/>
      <c r="D245" s="54"/>
      <c r="E245" s="54"/>
      <c r="F245" s="54"/>
      <c r="G245" s="54"/>
      <c r="H245" s="61"/>
      <c r="I245" s="61"/>
      <c r="J245" s="61"/>
      <c r="K245" s="61"/>
      <c r="L245" s="61"/>
      <c r="M245" s="61"/>
      <c r="N245" s="11"/>
      <c r="O245" s="12"/>
      <c r="P245" s="13"/>
      <c r="Q245" s="14"/>
      <c r="R245" s="61"/>
      <c r="S245" s="61"/>
      <c r="T245" s="61"/>
      <c r="U245" s="61"/>
      <c r="V245" s="61"/>
    </row>
    <row r="246" spans="1:22" s="64" customFormat="1" ht="13.8" x14ac:dyDescent="0.25">
      <c r="A246" s="61"/>
      <c r="B246" s="68"/>
      <c r="C246" s="68"/>
      <c r="D246" s="54"/>
      <c r="E246" s="54"/>
      <c r="F246" s="54"/>
      <c r="G246" s="54"/>
      <c r="H246" s="61"/>
      <c r="I246" s="61"/>
      <c r="J246" s="61"/>
      <c r="K246" s="61"/>
      <c r="L246" s="61"/>
      <c r="M246" s="61"/>
      <c r="N246" s="11"/>
      <c r="O246" s="12"/>
      <c r="P246" s="13"/>
      <c r="Q246" s="14"/>
      <c r="R246" s="61"/>
      <c r="S246" s="61"/>
      <c r="T246" s="61"/>
      <c r="U246" s="61"/>
      <c r="V246" s="61"/>
    </row>
    <row r="247" spans="1:22" s="64" customFormat="1" ht="13.8" x14ac:dyDescent="0.25">
      <c r="A247" s="61"/>
      <c r="B247" s="68"/>
      <c r="C247" s="68"/>
      <c r="D247" s="54"/>
      <c r="E247" s="54"/>
      <c r="F247" s="54"/>
      <c r="G247" s="54"/>
      <c r="H247" s="61"/>
      <c r="I247" s="61"/>
      <c r="J247" s="61"/>
      <c r="K247" s="61"/>
      <c r="L247" s="61"/>
      <c r="M247" s="61"/>
      <c r="N247" s="11"/>
      <c r="O247" s="12"/>
      <c r="P247" s="13"/>
      <c r="Q247" s="14"/>
      <c r="R247" s="61"/>
      <c r="S247" s="61"/>
      <c r="T247" s="61"/>
      <c r="U247" s="61"/>
      <c r="V247" s="61"/>
    </row>
    <row r="248" spans="1:22" s="64" customFormat="1" ht="13.8" x14ac:dyDescent="0.25">
      <c r="A248" s="61"/>
      <c r="B248" s="68"/>
      <c r="C248" s="68"/>
      <c r="D248" s="54"/>
      <c r="E248" s="54"/>
      <c r="F248" s="54"/>
      <c r="G248" s="54"/>
      <c r="H248" s="61"/>
      <c r="I248" s="61"/>
      <c r="J248" s="61"/>
      <c r="K248" s="61"/>
      <c r="L248" s="61"/>
      <c r="M248" s="61"/>
      <c r="N248" s="11"/>
      <c r="O248" s="12"/>
      <c r="P248" s="13"/>
      <c r="Q248" s="14"/>
      <c r="R248" s="61"/>
      <c r="S248" s="61"/>
      <c r="T248" s="61"/>
      <c r="U248" s="61"/>
      <c r="V248" s="61"/>
    </row>
    <row r="249" spans="1:22" s="64" customFormat="1" ht="13.8" x14ac:dyDescent="0.25">
      <c r="A249" s="61"/>
      <c r="B249" s="68"/>
      <c r="C249" s="68"/>
      <c r="D249" s="54"/>
      <c r="E249" s="54"/>
      <c r="F249" s="54"/>
      <c r="G249" s="54"/>
      <c r="H249" s="61"/>
      <c r="I249" s="61"/>
      <c r="J249" s="61"/>
      <c r="K249" s="61"/>
      <c r="L249" s="61"/>
      <c r="M249" s="61"/>
      <c r="N249" s="11"/>
      <c r="O249" s="12"/>
      <c r="P249" s="13"/>
      <c r="Q249" s="14"/>
      <c r="R249" s="61"/>
      <c r="S249" s="61"/>
      <c r="T249" s="61"/>
      <c r="U249" s="61"/>
      <c r="V249" s="61"/>
    </row>
    <row r="250" spans="1:22" s="64" customFormat="1" ht="13.8" x14ac:dyDescent="0.25">
      <c r="A250" s="61"/>
      <c r="B250" s="68"/>
      <c r="C250" s="68"/>
      <c r="D250" s="54"/>
      <c r="E250" s="54"/>
      <c r="F250" s="54"/>
      <c r="G250" s="54"/>
      <c r="H250" s="61"/>
      <c r="I250" s="61"/>
      <c r="J250" s="61"/>
      <c r="K250" s="61"/>
      <c r="L250" s="61"/>
      <c r="M250" s="61"/>
      <c r="N250" s="11"/>
      <c r="O250" s="12"/>
      <c r="P250" s="13"/>
      <c r="Q250" s="14"/>
      <c r="R250" s="61"/>
      <c r="S250" s="61"/>
      <c r="T250" s="61"/>
      <c r="U250" s="61"/>
      <c r="V250" s="61"/>
    </row>
    <row r="251" spans="1:22" s="64" customFormat="1" ht="13.8" x14ac:dyDescent="0.25">
      <c r="A251" s="61"/>
      <c r="B251" s="68"/>
      <c r="C251" s="68"/>
      <c r="D251" s="54"/>
      <c r="E251" s="54"/>
      <c r="F251" s="54"/>
      <c r="G251" s="54"/>
      <c r="H251" s="61"/>
      <c r="I251" s="61"/>
      <c r="J251" s="61"/>
      <c r="K251" s="61"/>
      <c r="L251" s="61"/>
      <c r="M251" s="61"/>
      <c r="N251" s="11"/>
      <c r="O251" s="12"/>
      <c r="P251" s="13"/>
      <c r="Q251" s="14"/>
      <c r="R251" s="61"/>
      <c r="S251" s="61"/>
      <c r="T251" s="61"/>
      <c r="U251" s="61"/>
      <c r="V251" s="61"/>
    </row>
    <row r="252" spans="1:22" s="64" customFormat="1" ht="13.8" x14ac:dyDescent="0.25">
      <c r="A252" s="61"/>
      <c r="B252" s="68"/>
      <c r="C252" s="68"/>
      <c r="D252" s="54"/>
      <c r="E252" s="54"/>
      <c r="F252" s="54"/>
      <c r="G252" s="54"/>
      <c r="H252" s="61"/>
      <c r="I252" s="61"/>
      <c r="J252" s="61"/>
      <c r="K252" s="61"/>
      <c r="L252" s="61"/>
      <c r="M252" s="61"/>
      <c r="N252" s="11"/>
      <c r="O252" s="12"/>
      <c r="P252" s="13"/>
      <c r="Q252" s="14"/>
      <c r="R252" s="61"/>
      <c r="S252" s="61"/>
      <c r="T252" s="61"/>
      <c r="U252" s="61"/>
      <c r="V252" s="61"/>
    </row>
    <row r="253" spans="1:22" s="64" customFormat="1" ht="13.8" x14ac:dyDescent="0.25">
      <c r="B253" s="69"/>
      <c r="C253" s="69"/>
      <c r="D253" s="70"/>
      <c r="E253" s="70"/>
      <c r="F253" s="70"/>
      <c r="G253" s="70"/>
      <c r="N253" s="65"/>
      <c r="P253" s="65"/>
      <c r="Q253" s="65"/>
    </row>
    <row r="254" spans="1:22" s="64" customFormat="1" ht="13.8" x14ac:dyDescent="0.25">
      <c r="B254" s="69"/>
      <c r="C254" s="69"/>
      <c r="D254" s="70"/>
      <c r="E254" s="70"/>
      <c r="F254" s="70"/>
      <c r="G254" s="70"/>
      <c r="N254" s="65"/>
      <c r="P254" s="65"/>
      <c r="Q254" s="65"/>
    </row>
    <row r="255" spans="1:22" s="64" customFormat="1" ht="13.8" x14ac:dyDescent="0.25">
      <c r="B255" s="69"/>
      <c r="C255" s="69"/>
      <c r="D255" s="70"/>
      <c r="E255" s="70"/>
      <c r="F255" s="70"/>
      <c r="G255" s="70"/>
      <c r="N255" s="65"/>
      <c r="P255" s="65"/>
      <c r="Q255" s="65"/>
    </row>
    <row r="256" spans="1:22" s="64" customFormat="1" ht="13.8" x14ac:dyDescent="0.25">
      <c r="B256" s="69"/>
      <c r="C256" s="69"/>
      <c r="D256" s="70"/>
      <c r="E256" s="70"/>
      <c r="F256" s="70"/>
      <c r="G256" s="70"/>
      <c r="N256" s="65"/>
      <c r="P256" s="65"/>
      <c r="Q256" s="65"/>
    </row>
    <row r="257" spans="2:17" s="64" customFormat="1" ht="13.8" x14ac:dyDescent="0.25">
      <c r="B257" s="69"/>
      <c r="C257" s="69"/>
      <c r="D257" s="70"/>
      <c r="E257" s="70"/>
      <c r="F257" s="70"/>
      <c r="G257" s="70"/>
      <c r="N257" s="65"/>
      <c r="P257" s="65"/>
      <c r="Q257" s="65"/>
    </row>
    <row r="258" spans="2:17" s="64" customFormat="1" ht="13.8" x14ac:dyDescent="0.25">
      <c r="B258" s="69"/>
      <c r="C258" s="69"/>
      <c r="D258" s="70"/>
      <c r="E258" s="70"/>
      <c r="F258" s="70"/>
      <c r="G258" s="70"/>
      <c r="N258" s="65"/>
      <c r="P258" s="65"/>
      <c r="Q258" s="65"/>
    </row>
    <row r="259" spans="2:17" s="64" customFormat="1" ht="13.8" x14ac:dyDescent="0.25">
      <c r="B259" s="69"/>
      <c r="C259" s="69"/>
      <c r="D259" s="70"/>
      <c r="E259" s="70"/>
      <c r="F259" s="70"/>
      <c r="G259" s="70"/>
      <c r="N259" s="65"/>
      <c r="P259" s="65"/>
      <c r="Q259" s="65"/>
    </row>
    <row r="260" spans="2:17" s="64" customFormat="1" ht="13.8" x14ac:dyDescent="0.25">
      <c r="B260" s="69"/>
      <c r="C260" s="69"/>
      <c r="D260" s="70"/>
      <c r="E260" s="70"/>
      <c r="F260" s="70"/>
      <c r="G260" s="70"/>
      <c r="N260" s="65"/>
      <c r="P260" s="65"/>
      <c r="Q260" s="65"/>
    </row>
    <row r="261" spans="2:17" s="64" customFormat="1" ht="13.8" x14ac:dyDescent="0.25">
      <c r="B261" s="69"/>
      <c r="C261" s="69"/>
      <c r="D261" s="70"/>
      <c r="E261" s="70"/>
      <c r="F261" s="70"/>
      <c r="G261" s="70"/>
      <c r="N261" s="65"/>
      <c r="P261" s="65"/>
      <c r="Q261" s="65"/>
    </row>
    <row r="262" spans="2:17" s="64" customFormat="1" ht="13.8" x14ac:dyDescent="0.25">
      <c r="B262" s="69"/>
      <c r="C262" s="69"/>
      <c r="D262" s="70"/>
      <c r="E262" s="70"/>
      <c r="F262" s="70"/>
      <c r="G262" s="70"/>
      <c r="N262" s="65"/>
      <c r="P262" s="65"/>
      <c r="Q262" s="65"/>
    </row>
    <row r="263" spans="2:17" s="64" customFormat="1" ht="13.8" x14ac:dyDescent="0.25">
      <c r="B263" s="69"/>
      <c r="C263" s="69"/>
      <c r="D263" s="70"/>
      <c r="E263" s="70"/>
      <c r="F263" s="70"/>
      <c r="G263" s="70"/>
      <c r="N263" s="65"/>
      <c r="P263" s="65"/>
      <c r="Q263" s="65"/>
    </row>
    <row r="264" spans="2:17" s="64" customFormat="1" ht="13.8" x14ac:dyDescent="0.25">
      <c r="B264" s="69"/>
      <c r="C264" s="69"/>
      <c r="D264" s="70"/>
      <c r="E264" s="70"/>
      <c r="F264" s="70"/>
      <c r="G264" s="70"/>
      <c r="N264" s="65"/>
      <c r="P264" s="65"/>
      <c r="Q264" s="65"/>
    </row>
    <row r="265" spans="2:17" s="64" customFormat="1" ht="13.8" x14ac:dyDescent="0.25">
      <c r="B265" s="69"/>
      <c r="C265" s="69"/>
      <c r="D265" s="70"/>
      <c r="E265" s="70"/>
      <c r="F265" s="70"/>
      <c r="G265" s="70"/>
      <c r="N265" s="65"/>
      <c r="P265" s="65"/>
      <c r="Q265" s="65"/>
    </row>
    <row r="266" spans="2:17" s="64" customFormat="1" ht="13.8" x14ac:dyDescent="0.25">
      <c r="B266" s="69"/>
      <c r="C266" s="69"/>
      <c r="D266" s="70"/>
      <c r="E266" s="70"/>
      <c r="F266" s="70"/>
      <c r="G266" s="70"/>
      <c r="N266" s="65"/>
      <c r="P266" s="65"/>
      <c r="Q266" s="65"/>
    </row>
    <row r="267" spans="2:17" s="64" customFormat="1" ht="13.8" x14ac:dyDescent="0.25">
      <c r="B267" s="69"/>
      <c r="C267" s="69"/>
      <c r="D267" s="70"/>
      <c r="E267" s="70"/>
      <c r="F267" s="70"/>
      <c r="G267" s="70"/>
      <c r="N267" s="65"/>
      <c r="P267" s="65"/>
      <c r="Q267" s="65"/>
    </row>
    <row r="268" spans="2:17" s="64" customFormat="1" ht="13.8" x14ac:dyDescent="0.25">
      <c r="B268" s="69"/>
      <c r="C268" s="69"/>
      <c r="D268" s="70"/>
      <c r="E268" s="70"/>
      <c r="F268" s="70"/>
      <c r="G268" s="70"/>
      <c r="N268" s="65"/>
      <c r="P268" s="65"/>
      <c r="Q268" s="65"/>
    </row>
    <row r="269" spans="2:17" s="64" customFormat="1" ht="13.8" x14ac:dyDescent="0.25">
      <c r="B269" s="69"/>
      <c r="C269" s="69"/>
      <c r="D269" s="70"/>
      <c r="E269" s="70"/>
      <c r="F269" s="70"/>
      <c r="G269" s="70"/>
      <c r="N269" s="65"/>
      <c r="P269" s="65"/>
      <c r="Q269" s="65"/>
    </row>
    <row r="270" spans="2:17" s="64" customFormat="1" ht="13.8" x14ac:dyDescent="0.25">
      <c r="B270" s="69"/>
      <c r="C270" s="69"/>
      <c r="D270" s="70"/>
      <c r="E270" s="70"/>
      <c r="F270" s="70"/>
      <c r="G270" s="70"/>
      <c r="N270" s="65"/>
      <c r="P270" s="65"/>
      <c r="Q270" s="65"/>
    </row>
    <row r="271" spans="2:17" s="64" customFormat="1" ht="13.8" x14ac:dyDescent="0.25">
      <c r="B271" s="69"/>
      <c r="C271" s="69"/>
      <c r="D271" s="70"/>
      <c r="E271" s="70"/>
      <c r="F271" s="70"/>
      <c r="G271" s="70"/>
      <c r="N271" s="65"/>
      <c r="P271" s="65"/>
      <c r="Q271" s="65"/>
    </row>
    <row r="272" spans="2:17" s="64" customFormat="1" ht="13.8" x14ac:dyDescent="0.25">
      <c r="B272" s="69"/>
      <c r="C272" s="69"/>
      <c r="D272" s="70"/>
      <c r="E272" s="70"/>
      <c r="F272" s="70"/>
      <c r="G272" s="70"/>
      <c r="N272" s="65"/>
      <c r="P272" s="65"/>
      <c r="Q272" s="65"/>
    </row>
    <row r="273" spans="2:17" s="64" customFormat="1" ht="13.8" x14ac:dyDescent="0.25">
      <c r="B273" s="69"/>
      <c r="C273" s="69"/>
      <c r="D273" s="70"/>
      <c r="E273" s="70"/>
      <c r="F273" s="70"/>
      <c r="G273" s="70"/>
      <c r="N273" s="65"/>
      <c r="P273" s="65"/>
      <c r="Q273" s="65"/>
    </row>
    <row r="274" spans="2:17" s="64" customFormat="1" ht="13.8" x14ac:dyDescent="0.25">
      <c r="B274" s="69"/>
      <c r="C274" s="69"/>
      <c r="D274" s="70"/>
      <c r="E274" s="70"/>
      <c r="F274" s="70"/>
      <c r="G274" s="70"/>
      <c r="N274" s="65"/>
      <c r="P274" s="65"/>
      <c r="Q274" s="65"/>
    </row>
    <row r="275" spans="2:17" s="64" customFormat="1" ht="13.8" x14ac:dyDescent="0.25">
      <c r="B275" s="69"/>
      <c r="C275" s="69"/>
      <c r="D275" s="70"/>
      <c r="E275" s="70"/>
      <c r="F275" s="70"/>
      <c r="G275" s="70"/>
      <c r="N275" s="65"/>
      <c r="P275" s="65"/>
      <c r="Q275" s="65"/>
    </row>
    <row r="276" spans="2:17" s="64" customFormat="1" ht="13.8" x14ac:dyDescent="0.25">
      <c r="B276" s="69"/>
      <c r="C276" s="69"/>
      <c r="D276" s="70"/>
      <c r="E276" s="70"/>
      <c r="F276" s="70"/>
      <c r="G276" s="70"/>
      <c r="N276" s="65"/>
      <c r="P276" s="65"/>
      <c r="Q276" s="65"/>
    </row>
    <row r="277" spans="2:17" s="64" customFormat="1" ht="13.8" x14ac:dyDescent="0.25">
      <c r="B277" s="69"/>
      <c r="C277" s="69"/>
      <c r="D277" s="70"/>
      <c r="E277" s="70"/>
      <c r="F277" s="70"/>
      <c r="G277" s="70"/>
      <c r="N277" s="65"/>
      <c r="P277" s="65"/>
      <c r="Q277" s="65"/>
    </row>
    <row r="278" spans="2:17" s="64" customFormat="1" ht="13.8" x14ac:dyDescent="0.25">
      <c r="B278" s="69"/>
      <c r="C278" s="69"/>
      <c r="D278" s="70"/>
      <c r="E278" s="70"/>
      <c r="F278" s="70"/>
      <c r="G278" s="70"/>
      <c r="N278" s="65"/>
      <c r="P278" s="65"/>
      <c r="Q278" s="65"/>
    </row>
    <row r="279" spans="2:17" s="64" customFormat="1" ht="13.8" x14ac:dyDescent="0.25">
      <c r="B279" s="69"/>
      <c r="C279" s="69"/>
      <c r="D279" s="70"/>
      <c r="E279" s="70"/>
      <c r="F279" s="70"/>
      <c r="G279" s="70"/>
      <c r="N279" s="65"/>
      <c r="P279" s="65"/>
      <c r="Q279" s="65"/>
    </row>
    <row r="280" spans="2:17" s="64" customFormat="1" ht="13.8" x14ac:dyDescent="0.25">
      <c r="B280" s="69"/>
      <c r="C280" s="69"/>
      <c r="D280" s="70"/>
      <c r="E280" s="70"/>
      <c r="F280" s="70"/>
      <c r="G280" s="70"/>
      <c r="N280" s="65"/>
      <c r="P280" s="65"/>
      <c r="Q280" s="65"/>
    </row>
    <row r="281" spans="2:17" s="64" customFormat="1" ht="13.8" x14ac:dyDescent="0.25">
      <c r="B281" s="69"/>
      <c r="C281" s="69"/>
      <c r="D281" s="70"/>
      <c r="E281" s="70"/>
      <c r="F281" s="70"/>
      <c r="G281" s="70"/>
      <c r="N281" s="65"/>
      <c r="P281" s="65"/>
      <c r="Q281" s="65"/>
    </row>
    <row r="282" spans="2:17" s="64" customFormat="1" ht="13.8" x14ac:dyDescent="0.25">
      <c r="B282" s="69"/>
      <c r="C282" s="69"/>
      <c r="D282" s="70"/>
      <c r="E282" s="70"/>
      <c r="F282" s="70"/>
      <c r="G282" s="70"/>
      <c r="N282" s="65"/>
      <c r="P282" s="65"/>
      <c r="Q282" s="65"/>
    </row>
    <row r="283" spans="2:17" s="64" customFormat="1" ht="13.8" x14ac:dyDescent="0.25">
      <c r="B283" s="69"/>
      <c r="C283" s="69"/>
      <c r="D283" s="70"/>
      <c r="E283" s="70"/>
      <c r="F283" s="70"/>
      <c r="G283" s="70"/>
      <c r="N283" s="65"/>
      <c r="P283" s="65"/>
      <c r="Q283" s="65"/>
    </row>
    <row r="284" spans="2:17" s="64" customFormat="1" ht="13.8" x14ac:dyDescent="0.25">
      <c r="B284" s="69"/>
      <c r="C284" s="69"/>
      <c r="D284" s="70"/>
      <c r="E284" s="70"/>
      <c r="F284" s="70"/>
      <c r="G284" s="70"/>
      <c r="N284" s="65"/>
      <c r="P284" s="65"/>
      <c r="Q284" s="65"/>
    </row>
    <row r="285" spans="2:17" s="64" customFormat="1" ht="13.8" x14ac:dyDescent="0.25">
      <c r="B285" s="69"/>
      <c r="C285" s="69"/>
      <c r="D285" s="70"/>
      <c r="E285" s="70"/>
      <c r="F285" s="70"/>
      <c r="G285" s="70"/>
      <c r="N285" s="65"/>
      <c r="P285" s="65"/>
      <c r="Q285" s="65"/>
    </row>
    <row r="286" spans="2:17" s="64" customFormat="1" ht="13.8" x14ac:dyDescent="0.25">
      <c r="B286" s="69"/>
      <c r="C286" s="69"/>
      <c r="D286" s="70"/>
      <c r="E286" s="70"/>
      <c r="F286" s="70"/>
      <c r="G286" s="70"/>
      <c r="N286" s="65"/>
      <c r="P286" s="65"/>
      <c r="Q286" s="65"/>
    </row>
    <row r="287" spans="2:17" s="64" customFormat="1" ht="13.8" x14ac:dyDescent="0.25">
      <c r="B287" s="69"/>
      <c r="C287" s="69"/>
      <c r="D287" s="70"/>
      <c r="E287" s="70"/>
      <c r="F287" s="70"/>
      <c r="G287" s="70"/>
      <c r="N287" s="65"/>
      <c r="P287" s="65"/>
      <c r="Q287" s="65"/>
    </row>
    <row r="288" spans="2:17" s="64" customFormat="1" ht="13.8" x14ac:dyDescent="0.25">
      <c r="B288" s="69"/>
      <c r="C288" s="69"/>
      <c r="D288" s="70"/>
      <c r="E288" s="70"/>
      <c r="F288" s="70"/>
      <c r="G288" s="70"/>
      <c r="N288" s="65"/>
      <c r="P288" s="65"/>
      <c r="Q288" s="65"/>
    </row>
    <row r="289" spans="2:17" s="64" customFormat="1" ht="13.8" x14ac:dyDescent="0.25">
      <c r="B289" s="69"/>
      <c r="C289" s="69"/>
      <c r="D289" s="70"/>
      <c r="E289" s="70"/>
      <c r="F289" s="70"/>
      <c r="G289" s="70"/>
      <c r="N289" s="65"/>
      <c r="P289" s="65"/>
      <c r="Q289" s="65"/>
    </row>
    <row r="290" spans="2:17" s="64" customFormat="1" ht="13.8" x14ac:dyDescent="0.25">
      <c r="B290" s="69"/>
      <c r="C290" s="69"/>
      <c r="D290" s="70"/>
      <c r="E290" s="70"/>
      <c r="F290" s="70"/>
      <c r="G290" s="70"/>
      <c r="N290" s="65"/>
      <c r="P290" s="65"/>
      <c r="Q290" s="65"/>
    </row>
    <row r="291" spans="2:17" s="64" customFormat="1" ht="13.8" x14ac:dyDescent="0.25">
      <c r="B291" s="69"/>
      <c r="C291" s="69"/>
      <c r="D291" s="70"/>
      <c r="E291" s="70"/>
      <c r="F291" s="70"/>
      <c r="G291" s="70"/>
      <c r="N291" s="65"/>
      <c r="P291" s="65"/>
      <c r="Q291" s="65"/>
    </row>
    <row r="292" spans="2:17" s="64" customFormat="1" ht="13.8" x14ac:dyDescent="0.25">
      <c r="B292" s="69"/>
      <c r="C292" s="69"/>
      <c r="D292" s="70"/>
      <c r="E292" s="70"/>
      <c r="F292" s="70"/>
      <c r="G292" s="70"/>
      <c r="N292" s="65"/>
      <c r="P292" s="65"/>
      <c r="Q292" s="65"/>
    </row>
    <row r="293" spans="2:17" s="64" customFormat="1" ht="13.8" x14ac:dyDescent="0.25">
      <c r="B293" s="69"/>
      <c r="C293" s="69"/>
      <c r="D293" s="70"/>
      <c r="E293" s="70"/>
      <c r="F293" s="70"/>
      <c r="G293" s="70"/>
      <c r="N293" s="65"/>
      <c r="P293" s="65"/>
      <c r="Q293" s="65"/>
    </row>
    <row r="294" spans="2:17" s="64" customFormat="1" ht="13.8" x14ac:dyDescent="0.25">
      <c r="B294" s="69"/>
      <c r="C294" s="69"/>
      <c r="D294" s="70"/>
      <c r="E294" s="70"/>
      <c r="F294" s="70"/>
      <c r="G294" s="70"/>
      <c r="N294" s="65"/>
      <c r="P294" s="65"/>
      <c r="Q294" s="65"/>
    </row>
    <row r="295" spans="2:17" s="64" customFormat="1" ht="13.8" x14ac:dyDescent="0.25">
      <c r="B295" s="69"/>
      <c r="C295" s="69"/>
      <c r="D295" s="70"/>
      <c r="E295" s="70"/>
      <c r="F295" s="70"/>
      <c r="G295" s="70"/>
      <c r="N295" s="65"/>
      <c r="P295" s="65"/>
      <c r="Q295" s="65"/>
    </row>
    <row r="296" spans="2:17" s="64" customFormat="1" ht="13.8" x14ac:dyDescent="0.25">
      <c r="B296" s="69"/>
      <c r="C296" s="69"/>
      <c r="D296" s="70"/>
      <c r="E296" s="70"/>
      <c r="F296" s="70"/>
      <c r="G296" s="70"/>
      <c r="N296" s="65"/>
      <c r="P296" s="65"/>
      <c r="Q296" s="65"/>
    </row>
    <row r="297" spans="2:17" s="64" customFormat="1" ht="13.8" x14ac:dyDescent="0.25">
      <c r="B297" s="69"/>
      <c r="C297" s="69"/>
      <c r="D297" s="70"/>
      <c r="E297" s="70"/>
      <c r="F297" s="70"/>
      <c r="G297" s="70"/>
      <c r="N297" s="65"/>
      <c r="P297" s="65"/>
      <c r="Q297" s="65"/>
    </row>
    <row r="298" spans="2:17" s="64" customFormat="1" ht="13.8" x14ac:dyDescent="0.25">
      <c r="B298" s="69"/>
      <c r="C298" s="69"/>
      <c r="D298" s="70"/>
      <c r="E298" s="70"/>
      <c r="F298" s="70"/>
      <c r="G298" s="70"/>
      <c r="N298" s="65"/>
      <c r="P298" s="65"/>
      <c r="Q298" s="65"/>
    </row>
    <row r="299" spans="2:17" s="64" customFormat="1" ht="13.8" x14ac:dyDescent="0.25">
      <c r="B299" s="69"/>
      <c r="C299" s="69"/>
      <c r="D299" s="70"/>
      <c r="E299" s="70"/>
      <c r="F299" s="70"/>
      <c r="G299" s="70"/>
      <c r="N299" s="65"/>
      <c r="P299" s="65"/>
      <c r="Q299" s="65"/>
    </row>
    <row r="300" spans="2:17" s="64" customFormat="1" ht="13.8" x14ac:dyDescent="0.25">
      <c r="B300" s="69"/>
      <c r="C300" s="69"/>
      <c r="D300" s="70"/>
      <c r="E300" s="70"/>
      <c r="F300" s="70"/>
      <c r="G300" s="70"/>
      <c r="N300" s="65"/>
      <c r="P300" s="65"/>
      <c r="Q300" s="65"/>
    </row>
    <row r="301" spans="2:17" s="64" customFormat="1" ht="13.8" x14ac:dyDescent="0.25">
      <c r="B301" s="69"/>
      <c r="C301" s="69"/>
      <c r="D301" s="70"/>
      <c r="E301" s="70"/>
      <c r="F301" s="70"/>
      <c r="G301" s="70"/>
      <c r="N301" s="65"/>
      <c r="P301" s="65"/>
      <c r="Q301" s="65"/>
    </row>
    <row r="302" spans="2:17" s="64" customFormat="1" ht="13.8" x14ac:dyDescent="0.25">
      <c r="B302" s="69"/>
      <c r="C302" s="69"/>
      <c r="D302" s="70"/>
      <c r="E302" s="70"/>
      <c r="F302" s="70"/>
      <c r="G302" s="70"/>
      <c r="N302" s="65"/>
      <c r="P302" s="65"/>
      <c r="Q302" s="65"/>
    </row>
    <row r="303" spans="2:17" s="64" customFormat="1" ht="13.8" x14ac:dyDescent="0.25">
      <c r="B303" s="69"/>
      <c r="C303" s="69"/>
      <c r="D303" s="70"/>
      <c r="E303" s="70"/>
      <c r="F303" s="70"/>
      <c r="G303" s="70"/>
      <c r="N303" s="65"/>
      <c r="P303" s="65"/>
      <c r="Q303" s="65"/>
    </row>
    <row r="304" spans="2:17" s="64" customFormat="1" ht="13.8" x14ac:dyDescent="0.25">
      <c r="B304" s="69"/>
      <c r="C304" s="69"/>
      <c r="D304" s="70"/>
      <c r="E304" s="70"/>
      <c r="F304" s="70"/>
      <c r="G304" s="70"/>
      <c r="N304" s="65"/>
      <c r="P304" s="65"/>
      <c r="Q304" s="65"/>
    </row>
    <row r="305" spans="2:17" s="64" customFormat="1" ht="13.8" x14ac:dyDescent="0.25">
      <c r="B305" s="69"/>
      <c r="C305" s="69"/>
      <c r="D305" s="70"/>
      <c r="E305" s="70"/>
      <c r="F305" s="70"/>
      <c r="G305" s="70"/>
      <c r="N305" s="65"/>
      <c r="P305" s="65"/>
      <c r="Q305" s="65"/>
    </row>
    <row r="306" spans="2:17" s="64" customFormat="1" ht="13.8" x14ac:dyDescent="0.25">
      <c r="B306" s="69"/>
      <c r="C306" s="69"/>
      <c r="D306" s="70"/>
      <c r="E306" s="70"/>
      <c r="F306" s="70"/>
      <c r="G306" s="70"/>
      <c r="N306" s="65"/>
      <c r="P306" s="65"/>
      <c r="Q306" s="65"/>
    </row>
    <row r="307" spans="2:17" s="64" customFormat="1" ht="13.8" x14ac:dyDescent="0.25">
      <c r="B307" s="69"/>
      <c r="C307" s="69"/>
      <c r="D307" s="70"/>
      <c r="E307" s="70"/>
      <c r="F307" s="70"/>
      <c r="G307" s="70"/>
      <c r="N307" s="65"/>
      <c r="P307" s="65"/>
      <c r="Q307" s="65"/>
    </row>
    <row r="308" spans="2:17" s="64" customFormat="1" ht="13.8" x14ac:dyDescent="0.25">
      <c r="B308" s="69"/>
      <c r="C308" s="69"/>
      <c r="D308" s="70"/>
      <c r="E308" s="70"/>
      <c r="F308" s="70"/>
      <c r="G308" s="70"/>
      <c r="N308" s="65"/>
      <c r="P308" s="65"/>
      <c r="Q308" s="65"/>
    </row>
    <row r="309" spans="2:17" s="64" customFormat="1" ht="13.8" x14ac:dyDescent="0.25">
      <c r="B309" s="69"/>
      <c r="C309" s="69"/>
      <c r="D309" s="70"/>
      <c r="E309" s="70"/>
      <c r="F309" s="70"/>
      <c r="G309" s="70"/>
      <c r="N309" s="65"/>
      <c r="P309" s="65"/>
      <c r="Q309" s="65"/>
    </row>
    <row r="310" spans="2:17" s="64" customFormat="1" ht="13.8" x14ac:dyDescent="0.25">
      <c r="B310" s="69"/>
      <c r="C310" s="69"/>
      <c r="D310" s="70"/>
      <c r="E310" s="70"/>
      <c r="F310" s="70"/>
      <c r="G310" s="70"/>
      <c r="N310" s="65"/>
      <c r="P310" s="65"/>
      <c r="Q310" s="65"/>
    </row>
    <row r="311" spans="2:17" s="64" customFormat="1" ht="13.8" x14ac:dyDescent="0.25">
      <c r="B311" s="69"/>
      <c r="C311" s="69"/>
      <c r="D311" s="70"/>
      <c r="E311" s="70"/>
      <c r="F311" s="70"/>
      <c r="G311" s="70"/>
      <c r="N311" s="65"/>
      <c r="P311" s="65"/>
      <c r="Q311" s="65"/>
    </row>
    <row r="312" spans="2:17" s="64" customFormat="1" ht="13.8" x14ac:dyDescent="0.25">
      <c r="B312" s="69"/>
      <c r="C312" s="69"/>
      <c r="D312" s="70"/>
      <c r="E312" s="70"/>
      <c r="F312" s="70"/>
      <c r="G312" s="70"/>
      <c r="N312" s="65"/>
      <c r="P312" s="65"/>
      <c r="Q312" s="65"/>
    </row>
    <row r="313" spans="2:17" s="64" customFormat="1" ht="13.8" x14ac:dyDescent="0.25">
      <c r="B313" s="69"/>
      <c r="C313" s="69"/>
      <c r="D313" s="70"/>
      <c r="E313" s="70"/>
      <c r="F313" s="70"/>
      <c r="G313" s="70"/>
      <c r="N313" s="65"/>
      <c r="P313" s="65"/>
      <c r="Q313" s="65"/>
    </row>
    <row r="314" spans="2:17" s="64" customFormat="1" ht="13.8" x14ac:dyDescent="0.25">
      <c r="B314" s="69"/>
      <c r="C314" s="69"/>
      <c r="D314" s="70"/>
      <c r="E314" s="70"/>
      <c r="F314" s="70"/>
      <c r="G314" s="70"/>
      <c r="N314" s="65"/>
      <c r="P314" s="65"/>
      <c r="Q314" s="65"/>
    </row>
    <row r="315" spans="2:17" s="64" customFormat="1" ht="13.8" x14ac:dyDescent="0.25">
      <c r="B315" s="69"/>
      <c r="C315" s="69"/>
      <c r="D315" s="70"/>
      <c r="E315" s="70"/>
      <c r="F315" s="70"/>
      <c r="G315" s="70"/>
      <c r="N315" s="65"/>
      <c r="P315" s="65"/>
      <c r="Q315" s="65"/>
    </row>
    <row r="316" spans="2:17" s="64" customFormat="1" ht="13.8" x14ac:dyDescent="0.25">
      <c r="B316" s="69"/>
      <c r="C316" s="69"/>
      <c r="D316" s="70"/>
      <c r="E316" s="70"/>
      <c r="F316" s="70"/>
      <c r="G316" s="70"/>
      <c r="N316" s="65"/>
      <c r="P316" s="65"/>
      <c r="Q316" s="65"/>
    </row>
    <row r="317" spans="2:17" s="64" customFormat="1" ht="13.8" x14ac:dyDescent="0.25">
      <c r="B317" s="69"/>
      <c r="C317" s="69"/>
      <c r="D317" s="70"/>
      <c r="E317" s="70"/>
      <c r="F317" s="70"/>
      <c r="G317" s="70"/>
      <c r="N317" s="65"/>
      <c r="P317" s="65"/>
      <c r="Q317" s="65"/>
    </row>
    <row r="318" spans="2:17" s="64" customFormat="1" ht="13.8" x14ac:dyDescent="0.25">
      <c r="B318" s="69"/>
      <c r="C318" s="69"/>
      <c r="D318" s="70"/>
      <c r="E318" s="70"/>
      <c r="F318" s="70"/>
      <c r="G318" s="70"/>
      <c r="N318" s="65"/>
      <c r="P318" s="65"/>
      <c r="Q318" s="65"/>
    </row>
    <row r="319" spans="2:17" s="64" customFormat="1" ht="13.8" x14ac:dyDescent="0.25">
      <c r="B319" s="69"/>
      <c r="C319" s="69"/>
      <c r="D319" s="70"/>
      <c r="E319" s="70"/>
      <c r="F319" s="70"/>
      <c r="G319" s="70"/>
      <c r="N319" s="65"/>
      <c r="P319" s="65"/>
      <c r="Q319" s="65"/>
    </row>
    <row r="320" spans="2:17" s="64" customFormat="1" ht="13.8" x14ac:dyDescent="0.25">
      <c r="B320" s="69"/>
      <c r="C320" s="69"/>
      <c r="D320" s="70"/>
      <c r="E320" s="70"/>
      <c r="F320" s="70"/>
      <c r="G320" s="70"/>
      <c r="N320" s="65"/>
      <c r="P320" s="65"/>
      <c r="Q320" s="65"/>
    </row>
    <row r="321" spans="2:17" s="64" customFormat="1" ht="13.8" x14ac:dyDescent="0.25">
      <c r="B321" s="69"/>
      <c r="C321" s="69"/>
      <c r="D321" s="70"/>
      <c r="E321" s="70"/>
      <c r="F321" s="70"/>
      <c r="G321" s="70"/>
      <c r="N321" s="65"/>
      <c r="P321" s="65"/>
      <c r="Q321" s="65"/>
    </row>
    <row r="322" spans="2:17" s="64" customFormat="1" ht="13.8" x14ac:dyDescent="0.25">
      <c r="B322" s="69"/>
      <c r="C322" s="69"/>
      <c r="D322" s="70"/>
      <c r="E322" s="70"/>
      <c r="F322" s="70"/>
      <c r="G322" s="70"/>
      <c r="N322" s="65"/>
      <c r="P322" s="65"/>
      <c r="Q322" s="65"/>
    </row>
    <row r="323" spans="2:17" s="64" customFormat="1" ht="13.8" x14ac:dyDescent="0.25">
      <c r="B323" s="69"/>
      <c r="C323" s="69"/>
      <c r="D323" s="70"/>
      <c r="E323" s="70"/>
      <c r="F323" s="70"/>
      <c r="G323" s="70"/>
      <c r="N323" s="65"/>
      <c r="P323" s="65"/>
      <c r="Q323" s="65"/>
    </row>
    <row r="324" spans="2:17" s="64" customFormat="1" ht="13.8" x14ac:dyDescent="0.25">
      <c r="B324" s="69"/>
      <c r="C324" s="69"/>
      <c r="D324" s="70"/>
      <c r="E324" s="70"/>
      <c r="F324" s="70"/>
      <c r="G324" s="70"/>
      <c r="N324" s="65"/>
      <c r="P324" s="65"/>
      <c r="Q324" s="65"/>
    </row>
    <row r="325" spans="2:17" s="64" customFormat="1" ht="13.8" x14ac:dyDescent="0.25">
      <c r="B325" s="69"/>
      <c r="C325" s="69"/>
      <c r="D325" s="70"/>
      <c r="E325" s="70"/>
      <c r="F325" s="70"/>
      <c r="G325" s="70"/>
      <c r="N325" s="65"/>
      <c r="P325" s="65"/>
      <c r="Q325" s="65"/>
    </row>
    <row r="326" spans="2:17" s="64" customFormat="1" ht="13.8" x14ac:dyDescent="0.25">
      <c r="B326" s="69"/>
      <c r="C326" s="69"/>
      <c r="D326" s="70"/>
      <c r="E326" s="70"/>
      <c r="F326" s="70"/>
      <c r="G326" s="70"/>
      <c r="N326" s="65"/>
      <c r="P326" s="65"/>
      <c r="Q326" s="65"/>
    </row>
    <row r="327" spans="2:17" s="64" customFormat="1" ht="13.8" x14ac:dyDescent="0.25">
      <c r="B327" s="69"/>
      <c r="C327" s="69"/>
      <c r="D327" s="70"/>
      <c r="E327" s="70"/>
      <c r="F327" s="70"/>
      <c r="G327" s="70"/>
      <c r="N327" s="65"/>
      <c r="P327" s="65"/>
      <c r="Q327" s="65"/>
    </row>
    <row r="328" spans="2:17" s="64" customFormat="1" ht="13.8" x14ac:dyDescent="0.25">
      <c r="B328" s="69"/>
      <c r="C328" s="69"/>
      <c r="D328" s="70"/>
      <c r="E328" s="70"/>
      <c r="F328" s="70"/>
      <c r="G328" s="70"/>
      <c r="N328" s="65"/>
      <c r="P328" s="65"/>
      <c r="Q328" s="65"/>
    </row>
    <row r="329" spans="2:17" s="64" customFormat="1" ht="13.8" x14ac:dyDescent="0.25">
      <c r="B329" s="69"/>
      <c r="C329" s="69"/>
      <c r="D329" s="70"/>
      <c r="E329" s="70"/>
      <c r="F329" s="70"/>
      <c r="G329" s="70"/>
      <c r="N329" s="65"/>
      <c r="P329" s="65"/>
      <c r="Q329" s="65"/>
    </row>
    <row r="330" spans="2:17" s="64" customFormat="1" ht="13.8" x14ac:dyDescent="0.25">
      <c r="B330" s="69"/>
      <c r="C330" s="69"/>
      <c r="D330" s="70"/>
      <c r="E330" s="70"/>
      <c r="F330" s="70"/>
      <c r="G330" s="70"/>
      <c r="N330" s="65"/>
      <c r="P330" s="65"/>
      <c r="Q330" s="65"/>
    </row>
    <row r="331" spans="2:17" s="64" customFormat="1" ht="13.8" x14ac:dyDescent="0.25">
      <c r="B331" s="69"/>
      <c r="C331" s="69"/>
      <c r="D331" s="70"/>
      <c r="E331" s="70"/>
      <c r="F331" s="70"/>
      <c r="G331" s="70"/>
      <c r="N331" s="65"/>
      <c r="P331" s="65"/>
      <c r="Q331" s="65"/>
    </row>
    <row r="332" spans="2:17" s="64" customFormat="1" ht="13.8" x14ac:dyDescent="0.25">
      <c r="B332" s="69"/>
      <c r="C332" s="69"/>
      <c r="D332" s="70"/>
      <c r="E332" s="70"/>
      <c r="F332" s="70"/>
      <c r="G332" s="70"/>
      <c r="N332" s="65"/>
      <c r="P332" s="65"/>
      <c r="Q332" s="65"/>
    </row>
    <row r="333" spans="2:17" s="64" customFormat="1" ht="13.8" x14ac:dyDescent="0.25">
      <c r="B333" s="69"/>
      <c r="C333" s="69"/>
      <c r="D333" s="70"/>
      <c r="E333" s="70"/>
      <c r="F333" s="70"/>
      <c r="G333" s="70"/>
      <c r="N333" s="65"/>
      <c r="P333" s="65"/>
      <c r="Q333" s="65"/>
    </row>
    <row r="334" spans="2:17" s="64" customFormat="1" ht="13.8" x14ac:dyDescent="0.25">
      <c r="B334" s="69"/>
      <c r="C334" s="69"/>
      <c r="D334" s="70"/>
      <c r="E334" s="70"/>
      <c r="F334" s="70"/>
      <c r="G334" s="70"/>
      <c r="N334" s="65"/>
      <c r="P334" s="65"/>
      <c r="Q334" s="65"/>
    </row>
    <row r="335" spans="2:17" s="64" customFormat="1" ht="13.8" x14ac:dyDescent="0.25">
      <c r="B335" s="69"/>
      <c r="C335" s="69"/>
      <c r="D335" s="70"/>
      <c r="E335" s="70"/>
      <c r="F335" s="70"/>
      <c r="G335" s="70"/>
      <c r="N335" s="65"/>
      <c r="P335" s="65"/>
      <c r="Q335" s="65"/>
    </row>
    <row r="336" spans="2:17" s="64" customFormat="1" ht="13.8" x14ac:dyDescent="0.25">
      <c r="B336" s="69"/>
      <c r="C336" s="69"/>
      <c r="D336" s="70"/>
      <c r="E336" s="70"/>
      <c r="F336" s="70"/>
      <c r="G336" s="70"/>
      <c r="N336" s="65"/>
      <c r="P336" s="65"/>
      <c r="Q336" s="65"/>
    </row>
    <row r="337" spans="2:17" s="64" customFormat="1" ht="13.8" x14ac:dyDescent="0.25">
      <c r="B337" s="69"/>
      <c r="C337" s="69"/>
      <c r="D337" s="70"/>
      <c r="E337" s="70"/>
      <c r="F337" s="70"/>
      <c r="G337" s="70"/>
      <c r="N337" s="65"/>
      <c r="P337" s="65"/>
      <c r="Q337" s="65"/>
    </row>
    <row r="338" spans="2:17" s="64" customFormat="1" ht="13.8" x14ac:dyDescent="0.25">
      <c r="B338" s="69"/>
      <c r="C338" s="69"/>
      <c r="D338" s="70"/>
      <c r="E338" s="70"/>
      <c r="F338" s="70"/>
      <c r="G338" s="70"/>
      <c r="N338" s="65"/>
      <c r="P338" s="65"/>
      <c r="Q338" s="65"/>
    </row>
    <row r="339" spans="2:17" s="64" customFormat="1" ht="13.8" x14ac:dyDescent="0.25">
      <c r="B339" s="69"/>
      <c r="C339" s="69"/>
      <c r="D339" s="70"/>
      <c r="E339" s="70"/>
      <c r="F339" s="70"/>
      <c r="G339" s="70"/>
      <c r="N339" s="65"/>
      <c r="P339" s="65"/>
      <c r="Q339" s="65"/>
    </row>
    <row r="340" spans="2:17" s="64" customFormat="1" ht="13.8" x14ac:dyDescent="0.25">
      <c r="B340" s="69"/>
      <c r="C340" s="69"/>
      <c r="D340" s="70"/>
      <c r="E340" s="70"/>
      <c r="F340" s="70"/>
      <c r="G340" s="70"/>
      <c r="N340" s="65"/>
      <c r="P340" s="65"/>
      <c r="Q340" s="65"/>
    </row>
    <row r="341" spans="2:17" s="64" customFormat="1" ht="13.8" x14ac:dyDescent="0.25">
      <c r="B341" s="69"/>
      <c r="C341" s="69"/>
      <c r="D341" s="70"/>
      <c r="E341" s="70"/>
      <c r="F341" s="70"/>
      <c r="G341" s="70"/>
      <c r="N341" s="65"/>
      <c r="P341" s="65"/>
      <c r="Q341" s="65"/>
    </row>
    <row r="342" spans="2:17" s="64" customFormat="1" ht="13.8" x14ac:dyDescent="0.25">
      <c r="B342" s="69"/>
      <c r="C342" s="69"/>
      <c r="D342" s="70"/>
      <c r="E342" s="70"/>
      <c r="F342" s="70"/>
      <c r="G342" s="70"/>
      <c r="N342" s="65"/>
      <c r="P342" s="65"/>
      <c r="Q342" s="65"/>
    </row>
    <row r="343" spans="2:17" s="64" customFormat="1" ht="13.8" x14ac:dyDescent="0.25">
      <c r="B343" s="69"/>
      <c r="C343" s="69"/>
      <c r="D343" s="70"/>
      <c r="E343" s="70"/>
      <c r="F343" s="70"/>
      <c r="G343" s="70"/>
      <c r="N343" s="65"/>
      <c r="P343" s="65"/>
      <c r="Q343" s="65"/>
    </row>
    <row r="344" spans="2:17" s="64" customFormat="1" ht="13.8" x14ac:dyDescent="0.25">
      <c r="B344" s="69"/>
      <c r="C344" s="69"/>
      <c r="D344" s="70"/>
      <c r="E344" s="70"/>
      <c r="F344" s="70"/>
      <c r="G344" s="70"/>
      <c r="N344" s="65"/>
      <c r="P344" s="65"/>
      <c r="Q344" s="65"/>
    </row>
    <row r="345" spans="2:17" s="64" customFormat="1" ht="13.8" x14ac:dyDescent="0.25">
      <c r="B345" s="69"/>
      <c r="C345" s="69"/>
      <c r="D345" s="70"/>
      <c r="E345" s="70"/>
      <c r="F345" s="70"/>
      <c r="G345" s="70"/>
      <c r="N345" s="65"/>
      <c r="P345" s="65"/>
      <c r="Q345" s="65"/>
    </row>
    <row r="346" spans="2:17" s="64" customFormat="1" ht="13.8" x14ac:dyDescent="0.25">
      <c r="B346" s="69"/>
      <c r="C346" s="69"/>
      <c r="D346" s="70"/>
      <c r="E346" s="70"/>
      <c r="F346" s="70"/>
      <c r="G346" s="70"/>
      <c r="N346" s="65"/>
      <c r="P346" s="65"/>
      <c r="Q346" s="65"/>
    </row>
    <row r="347" spans="2:17" s="64" customFormat="1" ht="13.8" x14ac:dyDescent="0.25">
      <c r="B347" s="69"/>
      <c r="C347" s="69"/>
      <c r="D347" s="70"/>
      <c r="E347" s="70"/>
      <c r="F347" s="70"/>
      <c r="G347" s="70"/>
      <c r="N347" s="65"/>
      <c r="P347" s="65"/>
      <c r="Q347" s="65"/>
    </row>
    <row r="348" spans="2:17" s="64" customFormat="1" ht="13.8" x14ac:dyDescent="0.25">
      <c r="B348" s="69"/>
      <c r="C348" s="69"/>
      <c r="D348" s="70"/>
      <c r="E348" s="70"/>
      <c r="F348" s="70"/>
      <c r="G348" s="70"/>
      <c r="N348" s="65"/>
      <c r="P348" s="65"/>
      <c r="Q348" s="65"/>
    </row>
    <row r="349" spans="2:17" s="64" customFormat="1" ht="13.8" x14ac:dyDescent="0.25">
      <c r="B349" s="69"/>
      <c r="C349" s="69"/>
      <c r="D349" s="70"/>
      <c r="E349" s="70"/>
      <c r="F349" s="70"/>
      <c r="G349" s="70"/>
      <c r="N349" s="65"/>
      <c r="P349" s="65"/>
      <c r="Q349" s="65"/>
    </row>
    <row r="350" spans="2:17" s="64" customFormat="1" ht="13.8" x14ac:dyDescent="0.25">
      <c r="B350" s="69"/>
      <c r="C350" s="69"/>
      <c r="D350" s="70"/>
      <c r="E350" s="70"/>
      <c r="F350" s="70"/>
      <c r="G350" s="70"/>
      <c r="N350" s="65"/>
      <c r="P350" s="65"/>
      <c r="Q350" s="65"/>
    </row>
    <row r="351" spans="2:17" s="64" customFormat="1" ht="13.8" x14ac:dyDescent="0.25">
      <c r="B351" s="69"/>
      <c r="C351" s="69"/>
      <c r="D351" s="70"/>
      <c r="E351" s="70"/>
      <c r="F351" s="70"/>
      <c r="G351" s="70"/>
      <c r="N351" s="65"/>
      <c r="P351" s="65"/>
      <c r="Q351" s="65"/>
    </row>
    <row r="352" spans="2:17" s="64" customFormat="1" ht="13.8" x14ac:dyDescent="0.25">
      <c r="B352" s="69"/>
      <c r="C352" s="69"/>
      <c r="D352" s="70"/>
      <c r="E352" s="70"/>
      <c r="F352" s="70"/>
      <c r="G352" s="70"/>
      <c r="N352" s="65"/>
      <c r="P352" s="65"/>
      <c r="Q352" s="65"/>
    </row>
    <row r="353" spans="2:17" s="64" customFormat="1" ht="13.8" x14ac:dyDescent="0.25">
      <c r="B353" s="69"/>
      <c r="C353" s="69"/>
      <c r="D353" s="70"/>
      <c r="E353" s="70"/>
      <c r="F353" s="70"/>
      <c r="G353" s="70"/>
      <c r="N353" s="65"/>
      <c r="P353" s="65"/>
      <c r="Q353" s="65"/>
    </row>
    <row r="354" spans="2:17" s="64" customFormat="1" ht="13.8" x14ac:dyDescent="0.25">
      <c r="B354" s="69"/>
      <c r="C354" s="69"/>
      <c r="D354" s="70"/>
      <c r="E354" s="70"/>
      <c r="F354" s="70"/>
      <c r="G354" s="70"/>
      <c r="N354" s="65"/>
      <c r="P354" s="65"/>
      <c r="Q354" s="65"/>
    </row>
    <row r="355" spans="2:17" s="64" customFormat="1" ht="13.8" x14ac:dyDescent="0.25">
      <c r="B355" s="69"/>
      <c r="C355" s="69"/>
      <c r="D355" s="70"/>
      <c r="E355" s="70"/>
      <c r="F355" s="70"/>
      <c r="G355" s="70"/>
      <c r="N355" s="65"/>
      <c r="P355" s="65"/>
      <c r="Q355" s="65"/>
    </row>
    <row r="356" spans="2:17" s="64" customFormat="1" ht="13.8" x14ac:dyDescent="0.25">
      <c r="B356" s="69"/>
      <c r="C356" s="69"/>
      <c r="D356" s="70"/>
      <c r="E356" s="70"/>
      <c r="F356" s="70"/>
      <c r="G356" s="70"/>
      <c r="N356" s="65"/>
      <c r="P356" s="65"/>
      <c r="Q356" s="65"/>
    </row>
    <row r="357" spans="2:17" s="64" customFormat="1" ht="13.8" x14ac:dyDescent="0.25">
      <c r="B357" s="69"/>
      <c r="C357" s="69"/>
      <c r="D357" s="70"/>
      <c r="E357" s="70"/>
      <c r="F357" s="70"/>
      <c r="G357" s="70"/>
      <c r="N357" s="65"/>
      <c r="P357" s="65"/>
      <c r="Q357" s="65"/>
    </row>
    <row r="358" spans="2:17" s="64" customFormat="1" ht="13.8" x14ac:dyDescent="0.25">
      <c r="B358" s="69"/>
      <c r="C358" s="69"/>
      <c r="D358" s="70"/>
      <c r="E358" s="70"/>
      <c r="F358" s="70"/>
      <c r="G358" s="70"/>
      <c r="N358" s="65"/>
      <c r="P358" s="65"/>
      <c r="Q358" s="65"/>
    </row>
    <row r="359" spans="2:17" s="64" customFormat="1" ht="13.8" x14ac:dyDescent="0.25">
      <c r="B359" s="69"/>
      <c r="C359" s="69"/>
      <c r="D359" s="70"/>
      <c r="E359" s="70"/>
      <c r="F359" s="70"/>
      <c r="G359" s="70"/>
      <c r="N359" s="65"/>
      <c r="P359" s="65"/>
      <c r="Q359" s="65"/>
    </row>
    <row r="360" spans="2:17" s="64" customFormat="1" ht="13.8" x14ac:dyDescent="0.25">
      <c r="B360" s="69"/>
      <c r="C360" s="69"/>
      <c r="D360" s="70"/>
      <c r="E360" s="70"/>
      <c r="F360" s="70"/>
      <c r="G360" s="70"/>
      <c r="N360" s="65"/>
      <c r="P360" s="65"/>
      <c r="Q360" s="65"/>
    </row>
    <row r="361" spans="2:17" s="64" customFormat="1" ht="13.8" x14ac:dyDescent="0.25">
      <c r="B361" s="69"/>
      <c r="C361" s="69"/>
      <c r="D361" s="70"/>
      <c r="E361" s="70"/>
      <c r="F361" s="70"/>
      <c r="G361" s="70"/>
      <c r="N361" s="65"/>
      <c r="P361" s="65"/>
      <c r="Q361" s="65"/>
    </row>
    <row r="362" spans="2:17" s="64" customFormat="1" ht="13.8" x14ac:dyDescent="0.25">
      <c r="B362" s="69"/>
      <c r="C362" s="69"/>
      <c r="D362" s="70"/>
      <c r="E362" s="70"/>
      <c r="F362" s="70"/>
      <c r="G362" s="70"/>
      <c r="N362" s="65"/>
      <c r="P362" s="65"/>
      <c r="Q362" s="65"/>
    </row>
    <row r="363" spans="2:17" s="64" customFormat="1" ht="13.8" x14ac:dyDescent="0.25">
      <c r="B363" s="69"/>
      <c r="C363" s="69"/>
      <c r="D363" s="70"/>
      <c r="E363" s="70"/>
      <c r="F363" s="70"/>
      <c r="G363" s="70"/>
      <c r="N363" s="65"/>
      <c r="P363" s="65"/>
      <c r="Q363" s="65"/>
    </row>
    <row r="364" spans="2:17" s="64" customFormat="1" ht="13.8" x14ac:dyDescent="0.25">
      <c r="B364" s="69"/>
      <c r="C364" s="69"/>
      <c r="D364" s="70"/>
      <c r="E364" s="70"/>
      <c r="F364" s="70"/>
      <c r="G364" s="70"/>
      <c r="N364" s="65"/>
      <c r="P364" s="65"/>
      <c r="Q364" s="65"/>
    </row>
    <row r="365" spans="2:17" s="64" customFormat="1" ht="13.8" x14ac:dyDescent="0.25">
      <c r="B365" s="69"/>
      <c r="C365" s="69"/>
      <c r="D365" s="70"/>
      <c r="E365" s="70"/>
      <c r="F365" s="70"/>
      <c r="G365" s="70"/>
      <c r="N365" s="65"/>
      <c r="P365" s="65"/>
      <c r="Q365" s="65"/>
    </row>
    <row r="366" spans="2:17" s="64" customFormat="1" ht="13.8" x14ac:dyDescent="0.25">
      <c r="B366" s="69"/>
      <c r="C366" s="69"/>
      <c r="D366" s="70"/>
      <c r="E366" s="70"/>
      <c r="F366" s="70"/>
      <c r="G366" s="70"/>
      <c r="N366" s="65"/>
      <c r="P366" s="65"/>
      <c r="Q366" s="65"/>
    </row>
    <row r="367" spans="2:17" s="64" customFormat="1" ht="13.8" x14ac:dyDescent="0.25">
      <c r="B367" s="69"/>
      <c r="C367" s="69"/>
      <c r="D367" s="70"/>
      <c r="E367" s="70"/>
      <c r="F367" s="70"/>
      <c r="G367" s="70"/>
      <c r="N367" s="65"/>
      <c r="P367" s="65"/>
      <c r="Q367" s="65"/>
    </row>
    <row r="368" spans="2:17" s="64" customFormat="1" ht="13.8" x14ac:dyDescent="0.25">
      <c r="B368" s="69"/>
      <c r="C368" s="69"/>
      <c r="D368" s="70"/>
      <c r="E368" s="70"/>
      <c r="F368" s="70"/>
      <c r="G368" s="70"/>
      <c r="N368" s="65"/>
      <c r="P368" s="65"/>
      <c r="Q368" s="65"/>
    </row>
    <row r="369" spans="2:17" s="64" customFormat="1" ht="13.8" x14ac:dyDescent="0.25">
      <c r="B369" s="69"/>
      <c r="C369" s="69"/>
      <c r="D369" s="70"/>
      <c r="E369" s="70"/>
      <c r="F369" s="70"/>
      <c r="G369" s="70"/>
      <c r="N369" s="65"/>
      <c r="P369" s="65"/>
      <c r="Q369" s="65"/>
    </row>
    <row r="370" spans="2:17" s="64" customFormat="1" ht="13.8" x14ac:dyDescent="0.25">
      <c r="B370" s="69"/>
      <c r="C370" s="69"/>
      <c r="D370" s="70"/>
      <c r="E370" s="70"/>
      <c r="F370" s="70"/>
      <c r="G370" s="70"/>
      <c r="N370" s="65"/>
      <c r="P370" s="65"/>
      <c r="Q370" s="65"/>
    </row>
    <row r="371" spans="2:17" s="64" customFormat="1" ht="13.8" x14ac:dyDescent="0.25">
      <c r="B371" s="69"/>
      <c r="C371" s="69"/>
      <c r="D371" s="70"/>
      <c r="E371" s="70"/>
      <c r="F371" s="70"/>
      <c r="G371" s="70"/>
      <c r="N371" s="65"/>
      <c r="P371" s="65"/>
      <c r="Q371" s="65"/>
    </row>
    <row r="372" spans="2:17" s="64" customFormat="1" ht="13.8" x14ac:dyDescent="0.25">
      <c r="B372" s="69"/>
      <c r="C372" s="69"/>
      <c r="D372" s="70"/>
      <c r="E372" s="70"/>
      <c r="F372" s="70"/>
      <c r="G372" s="70"/>
      <c r="N372" s="65"/>
      <c r="P372" s="65"/>
      <c r="Q372" s="65"/>
    </row>
    <row r="373" spans="2:17" s="64" customFormat="1" ht="13.8" x14ac:dyDescent="0.25">
      <c r="B373" s="69"/>
      <c r="C373" s="69"/>
      <c r="D373" s="70"/>
      <c r="E373" s="70"/>
      <c r="F373" s="70"/>
      <c r="G373" s="70"/>
      <c r="N373" s="65"/>
      <c r="P373" s="65"/>
      <c r="Q373" s="65"/>
    </row>
    <row r="374" spans="2:17" s="64" customFormat="1" ht="13.8" x14ac:dyDescent="0.25">
      <c r="B374" s="69"/>
      <c r="C374" s="69"/>
      <c r="D374" s="70"/>
      <c r="E374" s="70"/>
      <c r="F374" s="70"/>
      <c r="G374" s="70"/>
      <c r="N374" s="65"/>
      <c r="P374" s="65"/>
      <c r="Q374" s="65"/>
    </row>
    <row r="375" spans="2:17" s="64" customFormat="1" ht="13.8" x14ac:dyDescent="0.25">
      <c r="B375" s="69"/>
      <c r="C375" s="69"/>
      <c r="D375" s="70"/>
      <c r="E375" s="70"/>
      <c r="F375" s="70"/>
      <c r="G375" s="70"/>
      <c r="N375" s="65"/>
      <c r="P375" s="65"/>
      <c r="Q375" s="65"/>
    </row>
    <row r="376" spans="2:17" s="64" customFormat="1" ht="13.8" x14ac:dyDescent="0.25">
      <c r="B376" s="69"/>
      <c r="C376" s="69"/>
      <c r="D376" s="70"/>
      <c r="E376" s="70"/>
      <c r="F376" s="70"/>
      <c r="G376" s="70"/>
      <c r="N376" s="65"/>
      <c r="P376" s="65"/>
      <c r="Q376" s="65"/>
    </row>
    <row r="377" spans="2:17" s="64" customFormat="1" ht="13.8" x14ac:dyDescent="0.25">
      <c r="B377" s="69"/>
      <c r="C377" s="69"/>
      <c r="D377" s="70"/>
      <c r="E377" s="70"/>
      <c r="F377" s="70"/>
      <c r="G377" s="70"/>
      <c r="N377" s="65"/>
      <c r="P377" s="65"/>
      <c r="Q377" s="65"/>
    </row>
    <row r="378" spans="2:17" s="64" customFormat="1" ht="13.8" x14ac:dyDescent="0.25">
      <c r="B378" s="69"/>
      <c r="C378" s="69"/>
      <c r="D378" s="70"/>
      <c r="E378" s="70"/>
      <c r="F378" s="70"/>
      <c r="G378" s="70"/>
      <c r="N378" s="65"/>
      <c r="P378" s="65"/>
      <c r="Q378" s="65"/>
    </row>
    <row r="379" spans="2:17" s="64" customFormat="1" ht="13.8" x14ac:dyDescent="0.25">
      <c r="B379" s="69"/>
      <c r="C379" s="69"/>
      <c r="D379" s="70"/>
      <c r="E379" s="70"/>
      <c r="F379" s="70"/>
      <c r="G379" s="70"/>
      <c r="N379" s="65"/>
      <c r="P379" s="65"/>
      <c r="Q379" s="65"/>
    </row>
    <row r="380" spans="2:17" s="64" customFormat="1" ht="13.8" x14ac:dyDescent="0.25">
      <c r="B380" s="69"/>
      <c r="C380" s="69"/>
      <c r="D380" s="70"/>
      <c r="E380" s="70"/>
      <c r="F380" s="70"/>
      <c r="G380" s="70"/>
      <c r="N380" s="65"/>
      <c r="P380" s="65"/>
      <c r="Q380" s="65"/>
    </row>
    <row r="381" spans="2:17" s="64" customFormat="1" ht="13.8" x14ac:dyDescent="0.25">
      <c r="B381" s="69"/>
      <c r="C381" s="69"/>
      <c r="D381" s="70"/>
      <c r="E381" s="70"/>
      <c r="F381" s="70"/>
      <c r="G381" s="70"/>
      <c r="N381" s="65"/>
      <c r="P381" s="65"/>
      <c r="Q381" s="65"/>
    </row>
    <row r="382" spans="2:17" s="64" customFormat="1" ht="13.8" x14ac:dyDescent="0.25">
      <c r="B382" s="69"/>
      <c r="C382" s="69"/>
      <c r="D382" s="70"/>
      <c r="E382" s="70"/>
      <c r="F382" s="70"/>
      <c r="G382" s="70"/>
      <c r="N382" s="65"/>
      <c r="P382" s="65"/>
      <c r="Q382" s="65"/>
    </row>
    <row r="383" spans="2:17" s="64" customFormat="1" ht="13.8" x14ac:dyDescent="0.25">
      <c r="B383" s="69"/>
      <c r="C383" s="69"/>
      <c r="D383" s="70"/>
      <c r="E383" s="70"/>
      <c r="F383" s="70"/>
      <c r="G383" s="70"/>
      <c r="N383" s="65"/>
      <c r="P383" s="65"/>
      <c r="Q383" s="65"/>
    </row>
    <row r="384" spans="2:17" s="64" customFormat="1" ht="13.8" x14ac:dyDescent="0.25">
      <c r="B384" s="69"/>
      <c r="C384" s="69"/>
      <c r="D384" s="70"/>
      <c r="E384" s="70"/>
      <c r="F384" s="70"/>
      <c r="G384" s="70"/>
      <c r="N384" s="65"/>
      <c r="P384" s="65"/>
      <c r="Q384" s="65"/>
    </row>
    <row r="385" spans="2:17" s="64" customFormat="1" ht="13.8" x14ac:dyDescent="0.25">
      <c r="B385" s="69"/>
      <c r="C385" s="69"/>
      <c r="D385" s="70"/>
      <c r="E385" s="70"/>
      <c r="F385" s="70"/>
      <c r="G385" s="70"/>
      <c r="N385" s="65"/>
      <c r="P385" s="65"/>
      <c r="Q385" s="65"/>
    </row>
    <row r="386" spans="2:17" s="64" customFormat="1" ht="13.8" x14ac:dyDescent="0.25">
      <c r="B386" s="69"/>
      <c r="C386" s="69"/>
      <c r="D386" s="70"/>
      <c r="E386" s="70"/>
      <c r="F386" s="70"/>
      <c r="G386" s="70"/>
      <c r="N386" s="65"/>
      <c r="P386" s="65"/>
      <c r="Q386" s="65"/>
    </row>
    <row r="387" spans="2:17" s="64" customFormat="1" ht="13.8" x14ac:dyDescent="0.25">
      <c r="B387" s="69"/>
      <c r="C387" s="69"/>
      <c r="D387" s="70"/>
      <c r="E387" s="70"/>
      <c r="F387" s="70"/>
      <c r="G387" s="70"/>
      <c r="N387" s="65"/>
      <c r="P387" s="65"/>
      <c r="Q387" s="65"/>
    </row>
    <row r="388" spans="2:17" s="64" customFormat="1" ht="13.8" x14ac:dyDescent="0.25">
      <c r="B388" s="69"/>
      <c r="C388" s="69"/>
      <c r="D388" s="70"/>
      <c r="E388" s="70"/>
      <c r="F388" s="70"/>
      <c r="G388" s="70"/>
      <c r="N388" s="65"/>
      <c r="P388" s="65"/>
      <c r="Q388" s="65"/>
    </row>
    <row r="389" spans="2:17" s="64" customFormat="1" ht="13.8" x14ac:dyDescent="0.25">
      <c r="B389" s="69"/>
      <c r="C389" s="69"/>
      <c r="D389" s="70"/>
      <c r="E389" s="70"/>
      <c r="F389" s="70"/>
      <c r="G389" s="70"/>
      <c r="N389" s="65"/>
      <c r="P389" s="65"/>
      <c r="Q389" s="65"/>
    </row>
    <row r="390" spans="2:17" s="64" customFormat="1" ht="13.8" x14ac:dyDescent="0.25">
      <c r="B390" s="69"/>
      <c r="C390" s="69"/>
      <c r="D390" s="70"/>
      <c r="E390" s="70"/>
      <c r="F390" s="70"/>
      <c r="G390" s="70"/>
      <c r="N390" s="65"/>
      <c r="P390" s="65"/>
      <c r="Q390" s="65"/>
    </row>
    <row r="391" spans="2:17" s="64" customFormat="1" ht="13.8" x14ac:dyDescent="0.25">
      <c r="B391" s="69"/>
      <c r="C391" s="69"/>
      <c r="D391" s="70"/>
      <c r="E391" s="70"/>
      <c r="F391" s="70"/>
      <c r="G391" s="70"/>
      <c r="N391" s="65"/>
      <c r="P391" s="65"/>
      <c r="Q391" s="65"/>
    </row>
    <row r="392" spans="2:17" s="64" customFormat="1" ht="13.8" x14ac:dyDescent="0.25">
      <c r="B392" s="69"/>
      <c r="C392" s="69"/>
      <c r="D392" s="70"/>
      <c r="E392" s="70"/>
      <c r="F392" s="70"/>
      <c r="G392" s="70"/>
      <c r="N392" s="65"/>
      <c r="P392" s="65"/>
      <c r="Q392" s="65"/>
    </row>
    <row r="393" spans="2:17" s="64" customFormat="1" ht="13.8" x14ac:dyDescent="0.25">
      <c r="B393" s="69"/>
      <c r="C393" s="69"/>
      <c r="D393" s="70"/>
      <c r="E393" s="70"/>
      <c r="F393" s="70"/>
      <c r="G393" s="70"/>
      <c r="N393" s="65"/>
      <c r="P393" s="65"/>
      <c r="Q393" s="65"/>
    </row>
    <row r="394" spans="2:17" s="64" customFormat="1" ht="13.8" x14ac:dyDescent="0.25">
      <c r="B394" s="69"/>
      <c r="C394" s="69"/>
      <c r="D394" s="70"/>
      <c r="E394" s="70"/>
      <c r="F394" s="70"/>
      <c r="G394" s="70"/>
      <c r="N394" s="65"/>
      <c r="P394" s="65"/>
      <c r="Q394" s="65"/>
    </row>
    <row r="395" spans="2:17" s="64" customFormat="1" ht="13.8" x14ac:dyDescent="0.25">
      <c r="B395" s="69"/>
      <c r="C395" s="69"/>
      <c r="D395" s="70"/>
      <c r="E395" s="70"/>
      <c r="F395" s="70"/>
      <c r="G395" s="70"/>
      <c r="N395" s="65"/>
      <c r="P395" s="65"/>
      <c r="Q395" s="65"/>
    </row>
    <row r="396" spans="2:17" s="64" customFormat="1" ht="13.8" x14ac:dyDescent="0.25">
      <c r="B396" s="69"/>
      <c r="C396" s="69"/>
      <c r="D396" s="70"/>
      <c r="E396" s="70"/>
      <c r="F396" s="70"/>
      <c r="G396" s="70"/>
      <c r="N396" s="65"/>
      <c r="P396" s="65"/>
      <c r="Q396" s="65"/>
    </row>
    <row r="397" spans="2:17" s="64" customFormat="1" ht="13.8" x14ac:dyDescent="0.25">
      <c r="B397" s="69"/>
      <c r="C397" s="69"/>
      <c r="D397" s="70"/>
      <c r="E397" s="70"/>
      <c r="F397" s="70"/>
      <c r="G397" s="70"/>
      <c r="N397" s="65"/>
      <c r="P397" s="65"/>
      <c r="Q397" s="65"/>
    </row>
    <row r="398" spans="2:17" s="64" customFormat="1" ht="13.8" x14ac:dyDescent="0.25">
      <c r="B398" s="69"/>
      <c r="C398" s="69"/>
      <c r="D398" s="70"/>
      <c r="E398" s="70"/>
      <c r="F398" s="70"/>
      <c r="G398" s="70"/>
      <c r="N398" s="65"/>
      <c r="P398" s="65"/>
      <c r="Q398" s="65"/>
    </row>
    <row r="399" spans="2:17" s="64" customFormat="1" ht="13.8" x14ac:dyDescent="0.25">
      <c r="B399" s="69"/>
      <c r="C399" s="69"/>
      <c r="D399" s="70"/>
      <c r="E399" s="70"/>
      <c r="F399" s="70"/>
      <c r="G399" s="70"/>
      <c r="N399" s="65"/>
      <c r="P399" s="65"/>
      <c r="Q399" s="65"/>
    </row>
    <row r="400" spans="2:17" s="64" customFormat="1" ht="13.8" x14ac:dyDescent="0.25">
      <c r="B400" s="69"/>
      <c r="C400" s="69"/>
      <c r="D400" s="70"/>
      <c r="E400" s="70"/>
      <c r="F400" s="70"/>
      <c r="G400" s="70"/>
      <c r="N400" s="65"/>
      <c r="P400" s="65"/>
      <c r="Q400" s="65"/>
    </row>
    <row r="401" spans="2:17" s="64" customFormat="1" ht="13.8" x14ac:dyDescent="0.25">
      <c r="B401" s="69"/>
      <c r="C401" s="69"/>
      <c r="D401" s="70"/>
      <c r="E401" s="70"/>
      <c r="F401" s="70"/>
      <c r="G401" s="70"/>
      <c r="N401" s="65"/>
      <c r="P401" s="65"/>
      <c r="Q401" s="65"/>
    </row>
    <row r="402" spans="2:17" s="64" customFormat="1" ht="13.8" x14ac:dyDescent="0.25">
      <c r="B402" s="69"/>
      <c r="C402" s="69"/>
      <c r="D402" s="70"/>
      <c r="E402" s="70"/>
      <c r="F402" s="70"/>
      <c r="G402" s="70"/>
      <c r="N402" s="65"/>
      <c r="P402" s="65"/>
      <c r="Q402" s="65"/>
    </row>
    <row r="403" spans="2:17" s="64" customFormat="1" ht="13.8" x14ac:dyDescent="0.25">
      <c r="B403" s="69"/>
      <c r="C403" s="69"/>
      <c r="D403" s="70"/>
      <c r="E403" s="70"/>
      <c r="F403" s="70"/>
      <c r="G403" s="70"/>
      <c r="N403" s="65"/>
      <c r="P403" s="65"/>
      <c r="Q403" s="65"/>
    </row>
    <row r="404" spans="2:17" s="64" customFormat="1" ht="13.8" x14ac:dyDescent="0.25">
      <c r="B404" s="69"/>
      <c r="C404" s="69"/>
      <c r="D404" s="70"/>
      <c r="E404" s="70"/>
      <c r="F404" s="70"/>
      <c r="G404" s="70"/>
      <c r="N404" s="65"/>
      <c r="P404" s="65"/>
      <c r="Q404" s="65"/>
    </row>
    <row r="405" spans="2:17" s="64" customFormat="1" ht="13.8" x14ac:dyDescent="0.25">
      <c r="B405" s="69"/>
      <c r="C405" s="69"/>
      <c r="D405" s="70"/>
      <c r="E405" s="70"/>
      <c r="F405" s="70"/>
      <c r="G405" s="70"/>
      <c r="N405" s="65"/>
      <c r="P405" s="65"/>
      <c r="Q405" s="65"/>
    </row>
    <row r="406" spans="2:17" s="64" customFormat="1" ht="13.8" x14ac:dyDescent="0.25">
      <c r="B406" s="69"/>
      <c r="C406" s="69"/>
      <c r="D406" s="70"/>
      <c r="E406" s="70"/>
      <c r="F406" s="70"/>
      <c r="G406" s="70"/>
      <c r="N406" s="65"/>
      <c r="P406" s="65"/>
      <c r="Q406" s="65"/>
    </row>
    <row r="407" spans="2:17" s="64" customFormat="1" ht="13.8" x14ac:dyDescent="0.25">
      <c r="B407" s="69"/>
      <c r="C407" s="69"/>
      <c r="D407" s="70"/>
      <c r="E407" s="70"/>
      <c r="F407" s="70"/>
      <c r="G407" s="70"/>
      <c r="N407" s="65"/>
      <c r="P407" s="65"/>
      <c r="Q407" s="65"/>
    </row>
    <row r="408" spans="2:17" s="64" customFormat="1" ht="13.8" x14ac:dyDescent="0.25">
      <c r="B408" s="69"/>
      <c r="C408" s="69"/>
      <c r="D408" s="70"/>
      <c r="E408" s="70"/>
      <c r="F408" s="70"/>
      <c r="G408" s="70"/>
      <c r="N408" s="65"/>
      <c r="P408" s="65"/>
      <c r="Q408" s="65"/>
    </row>
    <row r="409" spans="2:17" s="64" customFormat="1" ht="13.8" x14ac:dyDescent="0.25">
      <c r="B409" s="69"/>
      <c r="C409" s="69"/>
      <c r="D409" s="70"/>
      <c r="E409" s="70"/>
      <c r="F409" s="70"/>
      <c r="G409" s="70"/>
      <c r="N409" s="65"/>
      <c r="P409" s="65"/>
      <c r="Q409" s="65"/>
    </row>
    <row r="410" spans="2:17" s="64" customFormat="1" ht="13.8" x14ac:dyDescent="0.25">
      <c r="B410" s="69"/>
      <c r="C410" s="69"/>
      <c r="D410" s="70"/>
      <c r="E410" s="70"/>
      <c r="F410" s="70"/>
      <c r="G410" s="70"/>
      <c r="N410" s="65"/>
      <c r="P410" s="65"/>
      <c r="Q410" s="65"/>
    </row>
    <row r="411" spans="2:17" s="64" customFormat="1" ht="13.8" x14ac:dyDescent="0.25">
      <c r="B411" s="69"/>
      <c r="C411" s="69"/>
      <c r="D411" s="70"/>
      <c r="E411" s="70"/>
      <c r="F411" s="70"/>
      <c r="G411" s="70"/>
      <c r="N411" s="65"/>
      <c r="P411" s="65"/>
      <c r="Q411" s="65"/>
    </row>
    <row r="412" spans="2:17" s="64" customFormat="1" ht="13.8" x14ac:dyDescent="0.25">
      <c r="B412" s="69"/>
      <c r="C412" s="69"/>
      <c r="D412" s="70"/>
      <c r="E412" s="70"/>
      <c r="F412" s="70"/>
      <c r="G412" s="70"/>
      <c r="N412" s="65"/>
      <c r="P412" s="65"/>
      <c r="Q412" s="65"/>
    </row>
    <row r="413" spans="2:17" s="64" customFormat="1" ht="13.8" x14ac:dyDescent="0.25">
      <c r="B413" s="69"/>
      <c r="C413" s="69"/>
      <c r="D413" s="70"/>
      <c r="E413" s="70"/>
      <c r="F413" s="70"/>
      <c r="G413" s="70"/>
      <c r="N413" s="65"/>
      <c r="P413" s="65"/>
      <c r="Q413" s="65"/>
    </row>
    <row r="414" spans="2:17" s="64" customFormat="1" ht="13.8" x14ac:dyDescent="0.25">
      <c r="B414" s="69"/>
      <c r="C414" s="69"/>
      <c r="D414" s="70"/>
      <c r="E414" s="70"/>
      <c r="F414" s="70"/>
      <c r="G414" s="70"/>
      <c r="N414" s="65"/>
      <c r="P414" s="65"/>
      <c r="Q414" s="65"/>
    </row>
    <row r="415" spans="2:17" s="64" customFormat="1" ht="13.8" x14ac:dyDescent="0.25">
      <c r="B415" s="69"/>
      <c r="C415" s="69"/>
      <c r="D415" s="70"/>
      <c r="E415" s="70"/>
      <c r="F415" s="70"/>
      <c r="G415" s="70"/>
      <c r="N415" s="65"/>
      <c r="P415" s="65"/>
      <c r="Q415" s="65"/>
    </row>
    <row r="416" spans="2:17" s="64" customFormat="1" ht="13.8" x14ac:dyDescent="0.25">
      <c r="B416" s="69"/>
      <c r="C416" s="69"/>
      <c r="D416" s="70"/>
      <c r="E416" s="70"/>
      <c r="F416" s="70"/>
      <c r="G416" s="70"/>
      <c r="N416" s="65"/>
      <c r="P416" s="65"/>
      <c r="Q416" s="65"/>
    </row>
    <row r="417" spans="2:17" s="64" customFormat="1" ht="13.8" x14ac:dyDescent="0.25">
      <c r="B417" s="69"/>
      <c r="C417" s="69"/>
      <c r="D417" s="70"/>
      <c r="E417" s="70"/>
      <c r="F417" s="70"/>
      <c r="G417" s="70"/>
      <c r="N417" s="65"/>
      <c r="P417" s="65"/>
      <c r="Q417" s="65"/>
    </row>
    <row r="418" spans="2:17" s="64" customFormat="1" ht="13.8" x14ac:dyDescent="0.25">
      <c r="B418" s="69"/>
      <c r="C418" s="69"/>
      <c r="D418" s="70"/>
      <c r="E418" s="70"/>
      <c r="F418" s="70"/>
      <c r="G418" s="70"/>
      <c r="N418" s="65"/>
      <c r="P418" s="65"/>
      <c r="Q418" s="65"/>
    </row>
    <row r="419" spans="2:17" s="64" customFormat="1" ht="13.8" x14ac:dyDescent="0.25">
      <c r="B419" s="69"/>
      <c r="C419" s="69"/>
      <c r="D419" s="70"/>
      <c r="E419" s="70"/>
      <c r="F419" s="70"/>
      <c r="G419" s="70"/>
      <c r="N419" s="65"/>
      <c r="P419" s="65"/>
      <c r="Q419" s="65"/>
    </row>
    <row r="420" spans="2:17" s="64" customFormat="1" ht="13.8" x14ac:dyDescent="0.25">
      <c r="B420" s="69"/>
      <c r="C420" s="69"/>
      <c r="D420" s="70"/>
      <c r="E420" s="70"/>
      <c r="F420" s="70"/>
      <c r="G420" s="70"/>
      <c r="N420" s="65"/>
      <c r="P420" s="65"/>
      <c r="Q420" s="65"/>
    </row>
    <row r="421" spans="2:17" s="64" customFormat="1" ht="13.8" x14ac:dyDescent="0.25">
      <c r="B421" s="69"/>
      <c r="C421" s="69"/>
      <c r="D421" s="70"/>
      <c r="E421" s="70"/>
      <c r="F421" s="70"/>
      <c r="G421" s="70"/>
      <c r="N421" s="65"/>
      <c r="P421" s="65"/>
      <c r="Q421" s="65"/>
    </row>
    <row r="422" spans="2:17" s="64" customFormat="1" ht="13.8" x14ac:dyDescent="0.25">
      <c r="B422" s="69"/>
      <c r="C422" s="69"/>
      <c r="D422" s="70"/>
      <c r="E422" s="70"/>
      <c r="F422" s="70"/>
      <c r="G422" s="70"/>
      <c r="N422" s="65"/>
      <c r="P422" s="65"/>
      <c r="Q422" s="65"/>
    </row>
    <row r="423" spans="2:17" s="64" customFormat="1" ht="13.8" x14ac:dyDescent="0.25">
      <c r="B423" s="69"/>
      <c r="C423" s="69"/>
      <c r="D423" s="70"/>
      <c r="E423" s="70"/>
      <c r="F423" s="70"/>
      <c r="G423" s="70"/>
      <c r="N423" s="65"/>
      <c r="P423" s="65"/>
      <c r="Q423" s="65"/>
    </row>
    <row r="424" spans="2:17" s="64" customFormat="1" ht="13.8" x14ac:dyDescent="0.25">
      <c r="B424" s="69"/>
      <c r="C424" s="69"/>
      <c r="D424" s="70"/>
      <c r="E424" s="70"/>
      <c r="F424" s="70"/>
      <c r="G424" s="70"/>
      <c r="N424" s="65"/>
      <c r="P424" s="65"/>
      <c r="Q424" s="65"/>
    </row>
    <row r="425" spans="2:17" s="64" customFormat="1" ht="13.8" x14ac:dyDescent="0.25">
      <c r="B425" s="69"/>
      <c r="C425" s="69"/>
      <c r="D425" s="70"/>
      <c r="E425" s="70"/>
      <c r="F425" s="70"/>
      <c r="G425" s="70"/>
      <c r="N425" s="65"/>
      <c r="P425" s="65"/>
      <c r="Q425" s="65"/>
    </row>
    <row r="426" spans="2:17" s="64" customFormat="1" ht="13.8" x14ac:dyDescent="0.25">
      <c r="B426" s="69"/>
      <c r="C426" s="69"/>
      <c r="D426" s="70"/>
      <c r="E426" s="70"/>
      <c r="F426" s="70"/>
      <c r="G426" s="70"/>
      <c r="N426" s="65"/>
      <c r="P426" s="65"/>
      <c r="Q426" s="65"/>
    </row>
    <row r="427" spans="2:17" s="64" customFormat="1" ht="13.8" x14ac:dyDescent="0.25">
      <c r="B427" s="69"/>
      <c r="C427" s="69"/>
      <c r="D427" s="70"/>
      <c r="E427" s="70"/>
      <c r="F427" s="70"/>
      <c r="G427" s="70"/>
      <c r="N427" s="65"/>
      <c r="P427" s="65"/>
      <c r="Q427" s="65"/>
    </row>
    <row r="428" spans="2:17" s="64" customFormat="1" ht="13.8" x14ac:dyDescent="0.25">
      <c r="B428" s="69"/>
      <c r="C428" s="69"/>
      <c r="D428" s="70"/>
      <c r="E428" s="70"/>
      <c r="F428" s="70"/>
      <c r="G428" s="70"/>
      <c r="N428" s="65"/>
      <c r="P428" s="65"/>
      <c r="Q428" s="65"/>
    </row>
    <row r="429" spans="2:17" s="64" customFormat="1" ht="13.8" x14ac:dyDescent="0.25">
      <c r="B429" s="69"/>
      <c r="C429" s="69"/>
      <c r="D429" s="70"/>
      <c r="E429" s="70"/>
      <c r="F429" s="70"/>
      <c r="G429" s="70"/>
      <c r="N429" s="65"/>
      <c r="P429" s="65"/>
      <c r="Q429" s="65"/>
    </row>
    <row r="430" spans="2:17" s="64" customFormat="1" ht="13.8" x14ac:dyDescent="0.25">
      <c r="B430" s="69"/>
      <c r="C430" s="69"/>
      <c r="D430" s="70"/>
      <c r="E430" s="70"/>
      <c r="F430" s="70"/>
      <c r="G430" s="70"/>
      <c r="N430" s="65"/>
      <c r="P430" s="65"/>
      <c r="Q430" s="65"/>
    </row>
    <row r="431" spans="2:17" s="64" customFormat="1" ht="13.8" x14ac:dyDescent="0.25">
      <c r="B431" s="69"/>
      <c r="C431" s="69"/>
      <c r="D431" s="70"/>
      <c r="E431" s="70"/>
      <c r="F431" s="70"/>
      <c r="G431" s="70"/>
      <c r="N431" s="65"/>
      <c r="P431" s="65"/>
      <c r="Q431" s="65"/>
    </row>
    <row r="432" spans="2:17" s="64" customFormat="1" ht="13.8" x14ac:dyDescent="0.25">
      <c r="B432" s="69"/>
      <c r="C432" s="69"/>
      <c r="D432" s="70"/>
      <c r="E432" s="70"/>
      <c r="F432" s="70"/>
      <c r="G432" s="70"/>
      <c r="N432" s="65"/>
      <c r="P432" s="65"/>
      <c r="Q432" s="65"/>
    </row>
    <row r="433" spans="2:17" s="64" customFormat="1" ht="13.8" x14ac:dyDescent="0.25">
      <c r="B433" s="69"/>
      <c r="C433" s="69"/>
      <c r="D433" s="70"/>
      <c r="E433" s="70"/>
      <c r="F433" s="70"/>
      <c r="G433" s="70"/>
      <c r="N433" s="36"/>
      <c r="O433" s="16"/>
      <c r="P433" s="36"/>
      <c r="Q433" s="36"/>
    </row>
  </sheetData>
  <sheetProtection sheet="1" objects="1" scenarios="1"/>
  <mergeCells count="10">
    <mergeCell ref="A6:A7"/>
    <mergeCell ref="N1:Q2"/>
    <mergeCell ref="B2:G2"/>
    <mergeCell ref="A1:A4"/>
    <mergeCell ref="B1:G1"/>
    <mergeCell ref="E3:F3"/>
    <mergeCell ref="Q3:Q4"/>
    <mergeCell ref="N3:N4"/>
    <mergeCell ref="P3:P4"/>
    <mergeCell ref="O3:O4"/>
  </mergeCells>
  <phoneticPr fontId="0" type="noConversion"/>
  <dataValidations count="2">
    <dataValidation type="list" allowBlank="1" showErrorMessage="1" sqref="I22">
      <formula1>$N$1:$N$2</formula1>
      <formula2>0</formula2>
    </dataValidation>
    <dataValidation type="list" allowBlank="1" showErrorMessage="1" sqref="C3">
      <formula1>$I$15:$I$20</formula1>
      <formula2>0</formula2>
    </dataValidation>
  </dataValidations>
  <printOptions horizontalCentered="1"/>
  <pageMargins left="0.4" right="0.4" top="0.6" bottom="0.6" header="0.4" footer="0.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Button 19">
              <controlPr defaultSize="0" print="0" autoFill="0" autoPict="0" macro="[0]!ordina_elenco_iscritti">
                <anchor moveWithCells="1" sizeWithCells="1">
                  <from>
                    <xdr:col>0</xdr:col>
                    <xdr:colOff>403860</xdr:colOff>
                    <xdr:row>0</xdr:row>
                    <xdr:rowOff>304800</xdr:rowOff>
                  </from>
                  <to>
                    <xdr:col>0</xdr:col>
                    <xdr:colOff>1790700</xdr:colOff>
                    <xdr:row>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AD1560"/>
  <sheetViews>
    <sheetView zoomScaleNormal="100" workbookViewId="0">
      <pane ySplit="3" topLeftCell="A4" activePane="bottomLeft" state="frozen"/>
      <selection pane="bottomLeft" activeCell="L2" sqref="L2"/>
    </sheetView>
  </sheetViews>
  <sheetFormatPr defaultRowHeight="13.2" x14ac:dyDescent="0.25"/>
  <cols>
    <col min="1" max="1" width="25.77734375" style="17" customWidth="1"/>
    <col min="2" max="2" width="5.33203125" style="17" customWidth="1"/>
    <col min="3" max="3" width="23.33203125" style="35" customWidth="1"/>
    <col min="4" max="4" width="3.6640625" style="35" customWidth="1"/>
    <col min="5" max="5" width="7.109375" style="35" customWidth="1"/>
    <col min="6" max="6" width="4" style="35" customWidth="1"/>
    <col min="7" max="7" width="7.109375" style="35" customWidth="1"/>
    <col min="8" max="10" width="5.33203125" style="35" customWidth="1"/>
    <col min="11" max="11" width="7.6640625" style="35" customWidth="1"/>
    <col min="12" max="12" width="9.109375" style="35" customWidth="1"/>
    <col min="13" max="14" width="5.33203125" style="17" customWidth="1"/>
    <col min="15" max="15" width="5.6640625" style="17" customWidth="1"/>
    <col min="16" max="16" width="21.6640625" style="35" customWidth="1"/>
    <col min="17" max="18" width="6.6640625" style="35" customWidth="1"/>
    <col min="19" max="20" width="5.6640625" style="17" customWidth="1"/>
    <col min="21" max="21" width="21.6640625" style="35" customWidth="1"/>
    <col min="22" max="23" width="4.109375" style="35" customWidth="1"/>
    <col min="24" max="24" width="6.6640625" style="35" customWidth="1"/>
    <col min="25" max="25" width="21.5546875" style="17" customWidth="1"/>
    <col min="26" max="26" width="4.5546875" style="17" customWidth="1"/>
    <col min="27" max="27" width="4.44140625" style="17" customWidth="1"/>
    <col min="28" max="16384" width="8.88671875" style="17"/>
  </cols>
  <sheetData>
    <row r="1" spans="1:30" s="16" customFormat="1" ht="30" customHeight="1" x14ac:dyDescent="0.25">
      <c r="A1" s="99"/>
      <c r="B1" s="102" t="str">
        <f>iscrizione!B1</f>
        <v>Nome Regata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N1" s="80"/>
      <c r="O1" s="98" t="str">
        <f>iscrizione!B1</f>
        <v>Nome Regata</v>
      </c>
      <c r="P1" s="98"/>
      <c r="Q1" s="98"/>
      <c r="R1" s="98"/>
      <c r="S1" s="98"/>
      <c r="T1" s="98"/>
      <c r="U1" s="98"/>
      <c r="V1" s="98"/>
      <c r="W1" s="98"/>
      <c r="X1" s="98"/>
      <c r="Y1" s="8" t="s">
        <v>167</v>
      </c>
      <c r="Z1" s="8">
        <v>1</v>
      </c>
      <c r="AA1" s="15"/>
      <c r="AB1" s="15"/>
      <c r="AC1" s="15"/>
      <c r="AD1" s="15"/>
    </row>
    <row r="2" spans="1:30" ht="21" customHeight="1" x14ac:dyDescent="0.25">
      <c r="A2" s="100"/>
      <c r="B2" s="87" t="s">
        <v>149</v>
      </c>
      <c r="C2" s="87"/>
      <c r="D2" s="87"/>
      <c r="E2" s="87"/>
      <c r="F2" s="87"/>
      <c r="G2" s="87"/>
      <c r="H2" s="87"/>
      <c r="I2" s="87"/>
      <c r="J2" s="101" t="s">
        <v>297</v>
      </c>
      <c r="K2" s="101"/>
      <c r="L2" s="74">
        <v>0</v>
      </c>
      <c r="M2" s="78">
        <f>SECOND(L2)+MINUTE(L2)*60+HOUR(L2)*3600</f>
        <v>0</v>
      </c>
      <c r="N2" s="81"/>
      <c r="O2" s="87" t="s">
        <v>221</v>
      </c>
      <c r="P2" s="87"/>
      <c r="Q2" s="87"/>
      <c r="R2" s="87"/>
      <c r="S2" s="16"/>
      <c r="T2" s="87" t="s">
        <v>201</v>
      </c>
      <c r="U2" s="87"/>
      <c r="V2" s="87"/>
      <c r="W2" s="87"/>
      <c r="X2" s="87"/>
      <c r="Y2" s="15"/>
      <c r="Z2" s="15"/>
      <c r="AA2" s="15"/>
      <c r="AB2" s="15"/>
      <c r="AC2" s="15"/>
      <c r="AD2" s="15"/>
    </row>
    <row r="3" spans="1:30" ht="21" customHeight="1" x14ac:dyDescent="0.25">
      <c r="A3" s="100"/>
      <c r="B3" s="18" t="s">
        <v>148</v>
      </c>
      <c r="C3" s="19" t="s">
        <v>1</v>
      </c>
      <c r="D3" s="18" t="s">
        <v>199</v>
      </c>
      <c r="E3" s="18" t="s">
        <v>189</v>
      </c>
      <c r="F3" s="18" t="s">
        <v>200</v>
      </c>
      <c r="G3" s="18" t="s">
        <v>251</v>
      </c>
      <c r="H3" s="18" t="s">
        <v>2</v>
      </c>
      <c r="I3" s="18" t="s">
        <v>3</v>
      </c>
      <c r="J3" s="18" t="s">
        <v>4</v>
      </c>
      <c r="K3" s="18" t="s">
        <v>168</v>
      </c>
      <c r="L3" s="18" t="s">
        <v>169</v>
      </c>
      <c r="M3" s="18" t="s">
        <v>298</v>
      </c>
      <c r="N3" s="82"/>
      <c r="O3" s="18" t="s">
        <v>148</v>
      </c>
      <c r="P3" s="19" t="s">
        <v>1</v>
      </c>
      <c r="Q3" s="18" t="s">
        <v>189</v>
      </c>
      <c r="R3" s="18" t="s">
        <v>147</v>
      </c>
      <c r="S3" s="21"/>
      <c r="T3" s="18" t="s">
        <v>148</v>
      </c>
      <c r="U3" s="18" t="s">
        <v>1</v>
      </c>
      <c r="V3" s="18" t="s">
        <v>199</v>
      </c>
      <c r="W3" s="18" t="s">
        <v>200</v>
      </c>
      <c r="X3" s="18" t="s">
        <v>147</v>
      </c>
      <c r="Y3" s="15"/>
      <c r="Z3" s="15"/>
      <c r="AA3" s="15"/>
      <c r="AB3" s="15"/>
      <c r="AC3" s="15"/>
      <c r="AD3" s="15"/>
    </row>
    <row r="4" spans="1:30" s="30" customFormat="1" ht="15" customHeight="1" x14ac:dyDescent="0.25">
      <c r="A4" s="22" t="s">
        <v>146</v>
      </c>
      <c r="B4" s="23"/>
      <c r="C4" s="24"/>
      <c r="D4" s="23"/>
      <c r="E4" s="23"/>
      <c r="F4" s="23"/>
      <c r="G4" s="75"/>
      <c r="H4" s="1"/>
      <c r="I4" s="1"/>
      <c r="J4" s="1"/>
      <c r="K4" s="25"/>
      <c r="L4" s="25"/>
      <c r="M4" s="79"/>
      <c r="N4" s="83"/>
      <c r="O4" s="23"/>
      <c r="P4" s="24"/>
      <c r="Q4" s="23"/>
      <c r="R4" s="25"/>
      <c r="S4" s="26"/>
      <c r="T4" s="23"/>
      <c r="U4" s="24"/>
      <c r="V4" s="23"/>
      <c r="W4" s="23"/>
      <c r="X4" s="25"/>
      <c r="Y4" s="27" t="s">
        <v>150</v>
      </c>
      <c r="Z4" s="28">
        <f>COUNTA(B4:B109)</f>
        <v>0</v>
      </c>
      <c r="AA4" s="15"/>
      <c r="AB4" s="29"/>
      <c r="AC4" s="29"/>
      <c r="AD4" s="29"/>
    </row>
    <row r="5" spans="1:30" s="30" customFormat="1" ht="15" customHeight="1" x14ac:dyDescent="0.25">
      <c r="A5" s="94" t="s">
        <v>319</v>
      </c>
      <c r="B5" s="23"/>
      <c r="C5" s="33"/>
      <c r="D5" s="23"/>
      <c r="E5" s="23"/>
      <c r="F5" s="23"/>
      <c r="G5" s="75"/>
      <c r="H5" s="1"/>
      <c r="I5" s="1"/>
      <c r="J5" s="1"/>
      <c r="K5" s="25"/>
      <c r="L5" s="25"/>
      <c r="M5" s="79"/>
      <c r="N5" s="83"/>
      <c r="O5" s="23"/>
      <c r="P5" s="24"/>
      <c r="Q5" s="23"/>
      <c r="R5" s="25"/>
      <c r="S5" s="26"/>
      <c r="T5" s="23"/>
      <c r="U5" s="24"/>
      <c r="V5" s="23"/>
      <c r="W5" s="23"/>
      <c r="X5" s="25"/>
      <c r="Y5" s="27" t="s">
        <v>210</v>
      </c>
      <c r="Z5" s="28">
        <f>COUNTIF(E$4:E$109," velieri")</f>
        <v>0</v>
      </c>
      <c r="AA5" s="15"/>
      <c r="AB5" s="29"/>
      <c r="AC5" s="29"/>
      <c r="AD5" s="29"/>
    </row>
    <row r="6" spans="1:30" s="30" customFormat="1" ht="15" customHeight="1" x14ac:dyDescent="0.25">
      <c r="A6" s="94"/>
      <c r="B6" s="23"/>
      <c r="C6" s="24"/>
      <c r="D6" s="23"/>
      <c r="E6" s="23"/>
      <c r="F6" s="23"/>
      <c r="G6" s="75"/>
      <c r="H6" s="1"/>
      <c r="I6" s="1"/>
      <c r="J6" s="1"/>
      <c r="K6" s="25"/>
      <c r="L6" s="25"/>
      <c r="M6" s="79"/>
      <c r="N6" s="83"/>
      <c r="O6" s="23"/>
      <c r="P6" s="24"/>
      <c r="Q6" s="23"/>
      <c r="R6" s="25"/>
      <c r="S6" s="26"/>
      <c r="T6" s="23"/>
      <c r="U6" s="24"/>
      <c r="V6" s="23"/>
      <c r="W6" s="23"/>
      <c r="X6" s="25"/>
      <c r="Y6" s="27" t="s">
        <v>211</v>
      </c>
      <c r="Z6" s="28">
        <f>COUNTIF(E$4:E$109,"gozzi")</f>
        <v>0</v>
      </c>
      <c r="AA6" s="15"/>
      <c r="AB6" s="29"/>
      <c r="AC6" s="29"/>
      <c r="AD6" s="29"/>
    </row>
    <row r="7" spans="1:30" s="30" customFormat="1" ht="15" customHeight="1" x14ac:dyDescent="0.25">
      <c r="A7" s="94" t="s">
        <v>321</v>
      </c>
      <c r="B7" s="23"/>
      <c r="C7" s="24"/>
      <c r="D7" s="23"/>
      <c r="E7" s="23"/>
      <c r="F7" s="23"/>
      <c r="G7" s="75"/>
      <c r="H7" s="1"/>
      <c r="I7" s="1"/>
      <c r="J7" s="1"/>
      <c r="K7" s="25"/>
      <c r="L7" s="25"/>
      <c r="M7" s="79"/>
      <c r="N7" s="83"/>
      <c r="O7" s="23"/>
      <c r="P7" s="24"/>
      <c r="Q7" s="23"/>
      <c r="R7" s="25"/>
      <c r="S7" s="26"/>
      <c r="T7" s="23"/>
      <c r="U7" s="24"/>
      <c r="V7" s="23"/>
      <c r="W7" s="23"/>
      <c r="X7" s="25"/>
      <c r="Y7" s="27" t="s">
        <v>212</v>
      </c>
      <c r="Z7" s="28">
        <f>COUNTIF(E$4:E$109,"lance")</f>
        <v>0</v>
      </c>
      <c r="AA7" s="15"/>
      <c r="AB7" s="29"/>
      <c r="AC7" s="29"/>
      <c r="AD7" s="29"/>
    </row>
    <row r="8" spans="1:30" s="30" customFormat="1" ht="15" customHeight="1" x14ac:dyDescent="0.25">
      <c r="A8" s="94"/>
      <c r="B8" s="23"/>
      <c r="C8" s="24"/>
      <c r="D8" s="23"/>
      <c r="E8" s="23"/>
      <c r="F8" s="23"/>
      <c r="G8" s="75"/>
      <c r="H8" s="1"/>
      <c r="I8" s="1"/>
      <c r="J8" s="1"/>
      <c r="K8" s="25"/>
      <c r="L8" s="25"/>
      <c r="M8" s="79"/>
      <c r="N8" s="83"/>
      <c r="O8" s="23"/>
      <c r="P8" s="24"/>
      <c r="Q8" s="23"/>
      <c r="R8" s="25"/>
      <c r="S8" s="26"/>
      <c r="T8" s="23"/>
      <c r="U8" s="24"/>
      <c r="V8" s="23"/>
      <c r="W8" s="23"/>
      <c r="X8" s="25"/>
      <c r="Y8" s="27" t="s">
        <v>209</v>
      </c>
      <c r="Z8" s="28">
        <f>COUNTIF(E$4:E$109,"unico")</f>
        <v>0</v>
      </c>
      <c r="AA8" s="15"/>
      <c r="AB8" s="29"/>
      <c r="AC8" s="29"/>
      <c r="AD8" s="29"/>
    </row>
    <row r="9" spans="1:30" s="30" customFormat="1" ht="15" customHeight="1" x14ac:dyDescent="0.25">
      <c r="A9" s="94"/>
      <c r="B9" s="23"/>
      <c r="C9" s="24"/>
      <c r="D9" s="23"/>
      <c r="E9" s="23"/>
      <c r="F9" s="23"/>
      <c r="G9" s="75"/>
      <c r="H9" s="1"/>
      <c r="I9" s="1"/>
      <c r="J9" s="1"/>
      <c r="K9" s="25"/>
      <c r="L9" s="25"/>
      <c r="M9" s="79"/>
      <c r="N9" s="83"/>
      <c r="O9" s="23"/>
      <c r="P9" s="24"/>
      <c r="Q9" s="23"/>
      <c r="R9" s="25"/>
      <c r="S9" s="26"/>
      <c r="T9" s="23"/>
      <c r="U9" s="24"/>
      <c r="V9" s="23"/>
      <c r="W9" s="23"/>
      <c r="X9" s="25"/>
      <c r="Y9" s="27" t="s">
        <v>203</v>
      </c>
      <c r="Z9" s="28">
        <f>COUNTIF(F$4:F$109,"1")</f>
        <v>0</v>
      </c>
      <c r="AA9" s="15"/>
      <c r="AB9" s="29"/>
      <c r="AC9" s="29"/>
      <c r="AD9" s="29"/>
    </row>
    <row r="10" spans="1:30" s="30" customFormat="1" ht="15" customHeight="1" x14ac:dyDescent="0.25">
      <c r="A10" s="94"/>
      <c r="B10" s="23"/>
      <c r="C10" s="24"/>
      <c r="D10" s="23"/>
      <c r="E10" s="23"/>
      <c r="F10" s="23"/>
      <c r="G10" s="75"/>
      <c r="H10" s="1"/>
      <c r="I10" s="1"/>
      <c r="J10" s="1"/>
      <c r="K10" s="25"/>
      <c r="L10" s="25"/>
      <c r="M10" s="79"/>
      <c r="N10" s="83"/>
      <c r="O10" s="23"/>
      <c r="P10" s="24"/>
      <c r="Q10" s="23"/>
      <c r="R10" s="25"/>
      <c r="S10" s="26"/>
      <c r="T10" s="23"/>
      <c r="U10" s="24"/>
      <c r="V10" s="23"/>
      <c r="W10" s="23"/>
      <c r="X10" s="25"/>
      <c r="Y10" s="27" t="s">
        <v>204</v>
      </c>
      <c r="Z10" s="28">
        <f>COUNTIF(F$4:F$109,"2")</f>
        <v>0</v>
      </c>
      <c r="AA10" s="15"/>
      <c r="AB10" s="29"/>
      <c r="AC10" s="29"/>
      <c r="AD10" s="29"/>
    </row>
    <row r="11" spans="1:30" s="30" customFormat="1" ht="15" customHeight="1" x14ac:dyDescent="0.25">
      <c r="A11" s="94"/>
      <c r="B11" s="23"/>
      <c r="C11" s="24"/>
      <c r="D11" s="23"/>
      <c r="E11" s="23"/>
      <c r="F11" s="23"/>
      <c r="G11" s="75"/>
      <c r="H11" s="1"/>
      <c r="I11" s="1"/>
      <c r="J11" s="1"/>
      <c r="K11" s="25"/>
      <c r="L11" s="25"/>
      <c r="M11" s="79"/>
      <c r="N11" s="83"/>
      <c r="O11" s="23"/>
      <c r="P11" s="24"/>
      <c r="Q11" s="23"/>
      <c r="R11" s="25"/>
      <c r="S11" s="26"/>
      <c r="T11" s="23"/>
      <c r="U11" s="24"/>
      <c r="V11" s="23"/>
      <c r="W11" s="23"/>
      <c r="X11" s="25"/>
      <c r="Y11" s="27" t="s">
        <v>205</v>
      </c>
      <c r="Z11" s="28">
        <f>COUNTIF(F$4:F$109,"3")</f>
        <v>0</v>
      </c>
      <c r="AA11" s="15"/>
      <c r="AB11" s="29"/>
      <c r="AC11" s="29"/>
      <c r="AD11" s="29"/>
    </row>
    <row r="12" spans="1:30" s="30" customFormat="1" ht="15" customHeight="1" x14ac:dyDescent="0.25">
      <c r="A12" s="95"/>
      <c r="B12" s="23"/>
      <c r="C12" s="24"/>
      <c r="D12" s="23"/>
      <c r="E12" s="23"/>
      <c r="F12" s="23"/>
      <c r="G12" s="75"/>
      <c r="H12" s="1"/>
      <c r="I12" s="1"/>
      <c r="J12" s="1"/>
      <c r="K12" s="25"/>
      <c r="L12" s="25"/>
      <c r="M12" s="79"/>
      <c r="N12" s="83"/>
      <c r="O12" s="23"/>
      <c r="P12" s="24"/>
      <c r="Q12" s="23"/>
      <c r="R12" s="25"/>
      <c r="S12" s="26"/>
      <c r="T12" s="23"/>
      <c r="U12" s="24"/>
      <c r="V12" s="23"/>
      <c r="W12" s="23"/>
      <c r="X12" s="25"/>
      <c r="Y12" s="27" t="s">
        <v>206</v>
      </c>
      <c r="Z12" s="28">
        <f>COUNTIF(F$4:F$109,"4")</f>
        <v>0</v>
      </c>
      <c r="AA12" s="15"/>
      <c r="AB12" s="29"/>
      <c r="AC12" s="29"/>
      <c r="AD12" s="29"/>
    </row>
    <row r="13" spans="1:30" s="30" customFormat="1" ht="15" customHeight="1" x14ac:dyDescent="0.25">
      <c r="A13" s="96"/>
      <c r="B13" s="23"/>
      <c r="C13" s="24"/>
      <c r="D13" s="23"/>
      <c r="E13" s="23"/>
      <c r="F13" s="23"/>
      <c r="G13" s="75"/>
      <c r="H13" s="1"/>
      <c r="I13" s="1"/>
      <c r="J13" s="1"/>
      <c r="K13" s="25"/>
      <c r="L13" s="25"/>
      <c r="M13" s="79"/>
      <c r="N13" s="83"/>
      <c r="O13" s="23"/>
      <c r="P13" s="24"/>
      <c r="Q13" s="23"/>
      <c r="R13" s="25"/>
      <c r="S13" s="26"/>
      <c r="T13" s="23"/>
      <c r="U13" s="24"/>
      <c r="V13" s="23"/>
      <c r="W13" s="23"/>
      <c r="X13" s="25"/>
      <c r="Y13" s="27" t="s">
        <v>207</v>
      </c>
      <c r="Z13" s="28">
        <f>COUNTIF(F$4:F$109,"5")</f>
        <v>0</v>
      </c>
      <c r="AA13" s="29"/>
      <c r="AB13" s="29"/>
      <c r="AC13" s="29"/>
      <c r="AD13" s="29"/>
    </row>
    <row r="14" spans="1:30" s="30" customFormat="1" ht="15" customHeight="1" x14ac:dyDescent="0.25">
      <c r="A14" s="97" t="s">
        <v>320</v>
      </c>
      <c r="B14" s="23"/>
      <c r="C14" s="24"/>
      <c r="D14" s="23"/>
      <c r="E14" s="23"/>
      <c r="F14" s="23"/>
      <c r="G14" s="75"/>
      <c r="H14" s="1"/>
      <c r="I14" s="1"/>
      <c r="J14" s="1"/>
      <c r="K14" s="25"/>
      <c r="L14" s="25"/>
      <c r="M14" s="79"/>
      <c r="N14" s="83"/>
      <c r="O14" s="23"/>
      <c r="P14" s="24"/>
      <c r="Q14" s="23"/>
      <c r="R14" s="25"/>
      <c r="S14" s="26"/>
      <c r="T14" s="23"/>
      <c r="U14" s="24"/>
      <c r="V14" s="23"/>
      <c r="W14" s="23"/>
      <c r="X14" s="25"/>
      <c r="Y14" s="27" t="s">
        <v>208</v>
      </c>
      <c r="Z14" s="28">
        <f>COUNTIF(F$4:F$109,"6")</f>
        <v>0</v>
      </c>
      <c r="AA14" s="29"/>
      <c r="AB14" s="29"/>
      <c r="AC14" s="29"/>
      <c r="AD14" s="29"/>
    </row>
    <row r="15" spans="1:30" s="30" customFormat="1" ht="15" customHeight="1" x14ac:dyDescent="0.25">
      <c r="A15" s="97"/>
      <c r="B15" s="23"/>
      <c r="C15" s="24"/>
      <c r="D15" s="23"/>
      <c r="E15" s="23"/>
      <c r="F15" s="23"/>
      <c r="G15" s="75"/>
      <c r="H15" s="1"/>
      <c r="I15" s="1"/>
      <c r="J15" s="1"/>
      <c r="K15" s="25"/>
      <c r="L15" s="25"/>
      <c r="M15" s="79"/>
      <c r="N15" s="83"/>
      <c r="O15" s="23"/>
      <c r="P15" s="24"/>
      <c r="Q15" s="23"/>
      <c r="R15" s="25"/>
      <c r="S15" s="26"/>
      <c r="T15" s="23"/>
      <c r="U15" s="24"/>
      <c r="V15" s="23"/>
      <c r="W15" s="23"/>
      <c r="X15" s="25"/>
      <c r="Y15" s="29"/>
      <c r="Z15" s="29"/>
      <c r="AA15" s="29"/>
      <c r="AB15" s="29"/>
      <c r="AC15" s="29"/>
      <c r="AD15" s="29"/>
    </row>
    <row r="16" spans="1:30" s="30" customFormat="1" ht="15" customHeight="1" x14ac:dyDescent="0.25">
      <c r="A16" s="32"/>
      <c r="B16" s="23"/>
      <c r="C16" s="24"/>
      <c r="D16" s="23"/>
      <c r="E16" s="23"/>
      <c r="F16" s="23"/>
      <c r="G16" s="75"/>
      <c r="H16" s="1"/>
      <c r="I16" s="1"/>
      <c r="J16" s="1"/>
      <c r="K16" s="25"/>
      <c r="L16" s="25"/>
      <c r="M16" s="79"/>
      <c r="N16" s="83"/>
      <c r="O16" s="23"/>
      <c r="P16" s="33"/>
      <c r="Q16" s="23"/>
      <c r="R16" s="25"/>
      <c r="S16" s="26"/>
      <c r="T16" s="23"/>
      <c r="U16" s="24"/>
      <c r="V16" s="23"/>
      <c r="W16" s="23"/>
      <c r="X16" s="25"/>
      <c r="Y16" s="29"/>
      <c r="Z16" s="29"/>
      <c r="AA16" s="29"/>
      <c r="AB16" s="29"/>
      <c r="AC16" s="29"/>
      <c r="AD16" s="29"/>
    </row>
    <row r="17" spans="1:30" s="30" customFormat="1" ht="15" customHeight="1" x14ac:dyDescent="0.25">
      <c r="A17" s="31" t="s">
        <v>322</v>
      </c>
      <c r="B17" s="23"/>
      <c r="C17" s="24"/>
      <c r="D17" s="23"/>
      <c r="E17" s="23"/>
      <c r="F17" s="23"/>
      <c r="G17" s="75"/>
      <c r="H17" s="1"/>
      <c r="I17" s="1"/>
      <c r="J17" s="1"/>
      <c r="K17" s="25"/>
      <c r="L17" s="25"/>
      <c r="M17" s="79"/>
      <c r="N17" s="83"/>
      <c r="O17" s="23"/>
      <c r="P17" s="24"/>
      <c r="Q17" s="23"/>
      <c r="R17" s="25"/>
      <c r="S17" s="26"/>
      <c r="T17" s="23"/>
      <c r="U17" s="33"/>
      <c r="V17" s="23"/>
      <c r="W17" s="23"/>
      <c r="X17" s="25"/>
      <c r="Y17" s="29"/>
      <c r="Z17" s="29"/>
      <c r="AA17" s="29"/>
      <c r="AB17" s="29"/>
      <c r="AC17" s="29"/>
      <c r="AD17" s="29"/>
    </row>
    <row r="18" spans="1:30" s="30" customFormat="1" ht="15" customHeight="1" x14ac:dyDescent="0.25">
      <c r="A18" s="32" t="s">
        <v>323</v>
      </c>
      <c r="B18" s="23"/>
      <c r="C18" s="24"/>
      <c r="D18" s="23"/>
      <c r="E18" s="23"/>
      <c r="F18" s="23"/>
      <c r="G18" s="75"/>
      <c r="H18" s="1"/>
      <c r="I18" s="1"/>
      <c r="J18" s="1"/>
      <c r="K18" s="25"/>
      <c r="L18" s="25"/>
      <c r="M18" s="79"/>
      <c r="N18" s="83"/>
      <c r="O18" s="23"/>
      <c r="P18" s="24"/>
      <c r="Q18" s="23"/>
      <c r="R18" s="25"/>
      <c r="S18" s="26"/>
      <c r="T18" s="23"/>
      <c r="U18" s="24"/>
      <c r="V18" s="23"/>
      <c r="W18" s="23"/>
      <c r="X18" s="25"/>
      <c r="Y18" s="29"/>
      <c r="Z18" s="29"/>
      <c r="AA18" s="29"/>
      <c r="AB18" s="29"/>
      <c r="AC18" s="29"/>
      <c r="AD18" s="29"/>
    </row>
    <row r="19" spans="1:30" s="30" customFormat="1" ht="15" customHeight="1" x14ac:dyDescent="0.25">
      <c r="A19" s="32" t="s">
        <v>328</v>
      </c>
      <c r="B19" s="23"/>
      <c r="C19" s="24"/>
      <c r="D19" s="23"/>
      <c r="E19" s="23"/>
      <c r="F19" s="23"/>
      <c r="G19" s="75"/>
      <c r="H19" s="1"/>
      <c r="I19" s="1"/>
      <c r="J19" s="1"/>
      <c r="K19" s="25"/>
      <c r="L19" s="25"/>
      <c r="M19" s="79"/>
      <c r="N19" s="83"/>
      <c r="O19" s="23"/>
      <c r="P19" s="24"/>
      <c r="Q19" s="23"/>
      <c r="R19" s="25"/>
      <c r="S19" s="26"/>
      <c r="T19" s="23"/>
      <c r="U19" s="24"/>
      <c r="V19" s="23"/>
      <c r="W19" s="23"/>
      <c r="X19" s="25"/>
      <c r="Y19" s="29"/>
      <c r="Z19" s="29"/>
      <c r="AA19" s="29"/>
      <c r="AB19" s="29"/>
      <c r="AC19" s="29"/>
      <c r="AD19" s="29"/>
    </row>
    <row r="20" spans="1:30" s="30" customFormat="1" ht="15" customHeight="1" x14ac:dyDescent="0.25">
      <c r="A20" s="32" t="s">
        <v>325</v>
      </c>
      <c r="B20" s="23"/>
      <c r="C20" s="24"/>
      <c r="D20" s="23"/>
      <c r="E20" s="23"/>
      <c r="F20" s="23"/>
      <c r="G20" s="75"/>
      <c r="H20" s="1"/>
      <c r="I20" s="1"/>
      <c r="J20" s="1"/>
      <c r="K20" s="25"/>
      <c r="L20" s="25"/>
      <c r="M20" s="79"/>
      <c r="N20" s="83"/>
      <c r="O20" s="23"/>
      <c r="P20" s="24"/>
      <c r="Q20" s="23"/>
      <c r="R20" s="25"/>
      <c r="S20" s="26"/>
      <c r="T20" s="23"/>
      <c r="U20" s="24"/>
      <c r="V20" s="23"/>
      <c r="W20" s="23"/>
      <c r="X20" s="25"/>
      <c r="Y20" s="29"/>
      <c r="Z20" s="29"/>
      <c r="AA20" s="29"/>
      <c r="AB20" s="29"/>
      <c r="AC20" s="29"/>
      <c r="AD20" s="29"/>
    </row>
    <row r="21" spans="1:30" s="30" customFormat="1" ht="15" customHeight="1" x14ac:dyDescent="0.25">
      <c r="A21" s="32" t="s">
        <v>329</v>
      </c>
      <c r="B21" s="23"/>
      <c r="C21" s="24" t="s">
        <v>135</v>
      </c>
      <c r="D21" s="23" t="s">
        <v>135</v>
      </c>
      <c r="E21" s="23" t="s">
        <v>135</v>
      </c>
      <c r="F21" s="23" t="s">
        <v>135</v>
      </c>
      <c r="G21" s="75" t="s">
        <v>135</v>
      </c>
      <c r="H21" s="1"/>
      <c r="I21" s="1"/>
      <c r="J21" s="1"/>
      <c r="K21" s="25"/>
      <c r="L21" s="25"/>
      <c r="M21" s="79"/>
      <c r="N21" s="83"/>
      <c r="O21" s="23"/>
      <c r="P21" s="24"/>
      <c r="Q21" s="23"/>
      <c r="R21" s="25"/>
      <c r="S21" s="26"/>
      <c r="T21" s="23" t="str">
        <f>IF(ISTEXT(X21),X21,IF(ISBLANK(X21),"",IF(T20="",1,1+T20)))</f>
        <v/>
      </c>
      <c r="U21" s="24"/>
      <c r="V21" s="24"/>
      <c r="W21" s="23"/>
      <c r="X21" s="25"/>
      <c r="Y21" s="29"/>
      <c r="Z21" s="29"/>
      <c r="AA21" s="29"/>
      <c r="AB21" s="29"/>
      <c r="AC21" s="29"/>
      <c r="AD21" s="29"/>
    </row>
    <row r="22" spans="1:30" s="30" customFormat="1" ht="15" customHeight="1" x14ac:dyDescent="0.25">
      <c r="A22" s="32" t="s">
        <v>326</v>
      </c>
      <c r="B22" s="23"/>
      <c r="C22" s="24" t="s">
        <v>135</v>
      </c>
      <c r="D22" s="23" t="s">
        <v>135</v>
      </c>
      <c r="E22" s="23" t="s">
        <v>135</v>
      </c>
      <c r="F22" s="23" t="s">
        <v>135</v>
      </c>
      <c r="G22" s="75" t="s">
        <v>135</v>
      </c>
      <c r="H22" s="1"/>
      <c r="I22" s="1"/>
      <c r="J22" s="1"/>
      <c r="K22" s="25"/>
      <c r="L22" s="25"/>
      <c r="M22" s="79"/>
      <c r="N22" s="83"/>
      <c r="O22" s="23"/>
      <c r="P22" s="24"/>
      <c r="Q22" s="23"/>
      <c r="R22" s="25"/>
      <c r="S22" s="26"/>
      <c r="T22" s="23" t="str">
        <f>IF(ISTEXT(X22),X22,IF(ISBLANK(X22),"",IF(T21="",1,1+T21)))</f>
        <v/>
      </c>
      <c r="U22" s="24"/>
      <c r="V22" s="24"/>
      <c r="W22" s="23"/>
      <c r="X22" s="25"/>
      <c r="Y22" s="29"/>
      <c r="Z22" s="29"/>
      <c r="AA22" s="29"/>
      <c r="AB22" s="29"/>
      <c r="AC22" s="29"/>
      <c r="AD22" s="29"/>
    </row>
    <row r="23" spans="1:30" s="30" customFormat="1" ht="15" customHeight="1" x14ac:dyDescent="0.25">
      <c r="A23" s="32" t="s">
        <v>327</v>
      </c>
      <c r="B23" s="23"/>
      <c r="C23" s="24" t="s">
        <v>135</v>
      </c>
      <c r="D23" s="23" t="s">
        <v>135</v>
      </c>
      <c r="E23" s="23" t="s">
        <v>135</v>
      </c>
      <c r="F23" s="23" t="s">
        <v>135</v>
      </c>
      <c r="G23" s="75" t="s">
        <v>135</v>
      </c>
      <c r="H23" s="1"/>
      <c r="I23" s="1"/>
      <c r="J23" s="1"/>
      <c r="K23" s="25"/>
      <c r="L23" s="25"/>
      <c r="M23" s="79"/>
      <c r="N23" s="83"/>
      <c r="O23" s="23"/>
      <c r="P23" s="24"/>
      <c r="Q23" s="23"/>
      <c r="R23" s="25"/>
      <c r="S23" s="26"/>
      <c r="T23" s="23" t="str">
        <f>IF(ISTEXT(X23),X23,IF(ISBLANK(X23),"",IF(T22="",1,1+T22)))</f>
        <v/>
      </c>
      <c r="U23" s="24"/>
      <c r="V23" s="24"/>
      <c r="W23" s="23"/>
      <c r="X23" s="25"/>
      <c r="Y23" s="29"/>
      <c r="Z23" s="29"/>
      <c r="AA23" s="29"/>
      <c r="AB23" s="29"/>
      <c r="AC23" s="29"/>
      <c r="AD23" s="29"/>
    </row>
    <row r="24" spans="1:30" s="30" customFormat="1" ht="15" customHeight="1" x14ac:dyDescent="0.25">
      <c r="A24" s="32" t="s">
        <v>324</v>
      </c>
      <c r="B24" s="23"/>
      <c r="C24" s="24" t="s">
        <v>135</v>
      </c>
      <c r="D24" s="23" t="s">
        <v>135</v>
      </c>
      <c r="E24" s="23" t="s">
        <v>135</v>
      </c>
      <c r="F24" s="23" t="s">
        <v>135</v>
      </c>
      <c r="G24" s="75" t="s">
        <v>135</v>
      </c>
      <c r="H24" s="1"/>
      <c r="I24" s="1"/>
      <c r="J24" s="1"/>
      <c r="K24" s="25"/>
      <c r="L24" s="25"/>
      <c r="M24" s="79"/>
      <c r="N24" s="83"/>
      <c r="O24" s="23"/>
      <c r="P24" s="24"/>
      <c r="Q24" s="23"/>
      <c r="R24" s="25"/>
      <c r="S24" s="26"/>
      <c r="T24" s="23"/>
      <c r="U24" s="24"/>
      <c r="V24" s="24"/>
      <c r="W24" s="23"/>
      <c r="X24" s="25"/>
      <c r="Y24" s="29"/>
      <c r="Z24" s="29"/>
      <c r="AA24" s="29"/>
      <c r="AB24" s="29"/>
      <c r="AC24" s="29"/>
      <c r="AD24" s="29"/>
    </row>
    <row r="25" spans="1:30" s="30" customFormat="1" ht="15" customHeight="1" x14ac:dyDescent="0.25">
      <c r="A25" s="29"/>
      <c r="B25" s="23"/>
      <c r="C25" s="24" t="s">
        <v>135</v>
      </c>
      <c r="D25" s="23" t="s">
        <v>135</v>
      </c>
      <c r="E25" s="23" t="s">
        <v>135</v>
      </c>
      <c r="F25" s="23" t="s">
        <v>135</v>
      </c>
      <c r="G25" s="75" t="s">
        <v>135</v>
      </c>
      <c r="H25" s="1"/>
      <c r="I25" s="1"/>
      <c r="J25" s="1"/>
      <c r="K25" s="25"/>
      <c r="L25" s="25"/>
      <c r="M25" s="79"/>
      <c r="N25" s="83"/>
      <c r="O25" s="23"/>
      <c r="P25" s="24"/>
      <c r="Q25" s="23"/>
      <c r="R25" s="25"/>
      <c r="S25" s="26"/>
      <c r="T25" s="23"/>
      <c r="U25" s="24"/>
      <c r="V25" s="24"/>
      <c r="W25" s="23"/>
      <c r="X25" s="25"/>
      <c r="Y25" s="29"/>
      <c r="Z25" s="29"/>
      <c r="AA25" s="29"/>
      <c r="AB25" s="29"/>
      <c r="AC25" s="29"/>
      <c r="AD25" s="29"/>
    </row>
    <row r="26" spans="1:30" s="30" customFormat="1" ht="15" customHeight="1" x14ac:dyDescent="0.25">
      <c r="A26" s="29"/>
      <c r="B26" s="23"/>
      <c r="C26" s="24" t="s">
        <v>135</v>
      </c>
      <c r="D26" s="23" t="s">
        <v>135</v>
      </c>
      <c r="E26" s="23" t="s">
        <v>135</v>
      </c>
      <c r="F26" s="23" t="s">
        <v>135</v>
      </c>
      <c r="G26" s="75" t="s">
        <v>135</v>
      </c>
      <c r="H26" s="1"/>
      <c r="I26" s="1"/>
      <c r="J26" s="1"/>
      <c r="K26" s="25"/>
      <c r="L26" s="25"/>
      <c r="M26" s="79"/>
      <c r="N26" s="83"/>
      <c r="O26" s="23"/>
      <c r="P26" s="24"/>
      <c r="Q26" s="23"/>
      <c r="R26" s="25"/>
      <c r="S26" s="26"/>
      <c r="T26" s="23"/>
      <c r="U26" s="24"/>
      <c r="V26" s="24"/>
      <c r="W26" s="23"/>
      <c r="X26" s="25"/>
      <c r="Y26" s="29"/>
      <c r="Z26" s="29"/>
      <c r="AA26" s="29"/>
      <c r="AB26" s="29"/>
      <c r="AC26" s="29"/>
      <c r="AD26" s="29"/>
    </row>
    <row r="27" spans="1:30" s="30" customFormat="1" ht="15" customHeight="1" x14ac:dyDescent="0.25">
      <c r="A27" s="32"/>
      <c r="B27" s="23"/>
      <c r="C27" s="24" t="s">
        <v>135</v>
      </c>
      <c r="D27" s="23" t="s">
        <v>135</v>
      </c>
      <c r="E27" s="23" t="s">
        <v>135</v>
      </c>
      <c r="F27" s="23" t="s">
        <v>135</v>
      </c>
      <c r="G27" s="75" t="s">
        <v>135</v>
      </c>
      <c r="H27" s="1"/>
      <c r="I27" s="1"/>
      <c r="J27" s="1"/>
      <c r="K27" s="25"/>
      <c r="L27" s="25"/>
      <c r="M27" s="79"/>
      <c r="N27" s="83"/>
      <c r="O27" s="23"/>
      <c r="P27" s="24"/>
      <c r="Q27" s="23"/>
      <c r="R27" s="25"/>
      <c r="S27" s="26"/>
      <c r="T27" s="23"/>
      <c r="U27" s="24"/>
      <c r="V27" s="24"/>
      <c r="W27" s="23"/>
      <c r="X27" s="25"/>
      <c r="Y27" s="29"/>
      <c r="Z27" s="29"/>
      <c r="AA27" s="29"/>
      <c r="AB27" s="29"/>
      <c r="AC27" s="29"/>
      <c r="AD27" s="29"/>
    </row>
    <row r="28" spans="1:30" s="30" customFormat="1" ht="15" customHeight="1" x14ac:dyDescent="0.25">
      <c r="A28" s="29"/>
      <c r="B28" s="23"/>
      <c r="C28" s="24" t="s">
        <v>135</v>
      </c>
      <c r="D28" s="23" t="s">
        <v>135</v>
      </c>
      <c r="E28" s="23" t="s">
        <v>135</v>
      </c>
      <c r="F28" s="23" t="s">
        <v>135</v>
      </c>
      <c r="G28" s="75" t="s">
        <v>135</v>
      </c>
      <c r="H28" s="1"/>
      <c r="I28" s="1"/>
      <c r="J28" s="1"/>
      <c r="K28" s="25"/>
      <c r="L28" s="25"/>
      <c r="M28" s="79"/>
      <c r="N28" s="83"/>
      <c r="O28" s="23"/>
      <c r="P28" s="24"/>
      <c r="Q28" s="23"/>
      <c r="R28" s="25"/>
      <c r="S28" s="26"/>
      <c r="T28" s="23"/>
      <c r="U28" s="24"/>
      <c r="V28" s="24"/>
      <c r="W28" s="23"/>
      <c r="X28" s="25"/>
      <c r="Y28" s="29"/>
      <c r="Z28" s="29"/>
      <c r="AA28" s="29"/>
      <c r="AB28" s="29"/>
      <c r="AC28" s="29"/>
      <c r="AD28" s="29"/>
    </row>
    <row r="29" spans="1:30" s="30" customFormat="1" ht="15" customHeight="1" x14ac:dyDescent="0.25">
      <c r="A29" s="29"/>
      <c r="B29" s="23"/>
      <c r="C29" s="24" t="s">
        <v>135</v>
      </c>
      <c r="D29" s="23" t="s">
        <v>135</v>
      </c>
      <c r="E29" s="23" t="s">
        <v>135</v>
      </c>
      <c r="F29" s="23" t="s">
        <v>135</v>
      </c>
      <c r="G29" s="75" t="s">
        <v>135</v>
      </c>
      <c r="H29" s="1"/>
      <c r="I29" s="1"/>
      <c r="J29" s="1"/>
      <c r="K29" s="25"/>
      <c r="L29" s="25"/>
      <c r="M29" s="79"/>
      <c r="N29" s="83"/>
      <c r="O29" s="23"/>
      <c r="P29" s="24"/>
      <c r="Q29" s="23"/>
      <c r="R29" s="25"/>
      <c r="S29" s="26"/>
      <c r="T29" s="23"/>
      <c r="U29" s="24"/>
      <c r="V29" s="24"/>
      <c r="W29" s="23"/>
      <c r="X29" s="25"/>
      <c r="Y29" s="29"/>
      <c r="Z29" s="29"/>
      <c r="AA29" s="29"/>
      <c r="AB29" s="29"/>
      <c r="AC29" s="29"/>
      <c r="AD29" s="29"/>
    </row>
    <row r="30" spans="1:30" s="30" customFormat="1" ht="15" customHeight="1" x14ac:dyDescent="0.25">
      <c r="A30" s="29"/>
      <c r="B30" s="23"/>
      <c r="C30" s="24" t="s">
        <v>135</v>
      </c>
      <c r="D30" s="23" t="s">
        <v>135</v>
      </c>
      <c r="E30" s="23" t="s">
        <v>135</v>
      </c>
      <c r="F30" s="23" t="s">
        <v>135</v>
      </c>
      <c r="G30" s="75" t="s">
        <v>135</v>
      </c>
      <c r="H30" s="1"/>
      <c r="I30" s="1"/>
      <c r="J30" s="1"/>
      <c r="K30" s="25"/>
      <c r="L30" s="25"/>
      <c r="M30" s="79"/>
      <c r="N30" s="83"/>
      <c r="O30" s="23"/>
      <c r="P30" s="24"/>
      <c r="Q30" s="23"/>
      <c r="R30" s="25"/>
      <c r="S30" s="26"/>
      <c r="T30" s="23"/>
      <c r="U30" s="24"/>
      <c r="V30" s="24"/>
      <c r="W30" s="23"/>
      <c r="X30" s="25"/>
      <c r="Y30" s="29"/>
      <c r="Z30" s="29"/>
      <c r="AA30" s="29"/>
      <c r="AB30" s="29"/>
      <c r="AC30" s="29"/>
      <c r="AD30" s="29"/>
    </row>
    <row r="31" spans="1:30" s="30" customFormat="1" ht="15" customHeight="1" x14ac:dyDescent="0.25">
      <c r="A31" s="29"/>
      <c r="B31" s="23"/>
      <c r="C31" s="24" t="s">
        <v>135</v>
      </c>
      <c r="D31" s="23" t="s">
        <v>135</v>
      </c>
      <c r="E31" s="23" t="s">
        <v>135</v>
      </c>
      <c r="F31" s="23" t="s">
        <v>135</v>
      </c>
      <c r="G31" s="75" t="s">
        <v>135</v>
      </c>
      <c r="H31" s="1"/>
      <c r="I31" s="1"/>
      <c r="J31" s="1"/>
      <c r="K31" s="25"/>
      <c r="L31" s="25"/>
      <c r="M31" s="79"/>
      <c r="N31" s="83"/>
      <c r="O31" s="23"/>
      <c r="P31" s="24"/>
      <c r="Q31" s="23"/>
      <c r="R31" s="25"/>
      <c r="S31" s="26"/>
      <c r="T31" s="23"/>
      <c r="U31" s="24"/>
      <c r="V31" s="24"/>
      <c r="W31" s="23"/>
      <c r="X31" s="25"/>
      <c r="Y31" s="29"/>
      <c r="Z31" s="29"/>
      <c r="AA31" s="29"/>
      <c r="AB31" s="29"/>
      <c r="AC31" s="29"/>
      <c r="AD31" s="29"/>
    </row>
    <row r="32" spans="1:30" s="30" customFormat="1" ht="15" customHeight="1" x14ac:dyDescent="0.25">
      <c r="A32" s="29"/>
      <c r="B32" s="23"/>
      <c r="C32" s="24" t="s">
        <v>135</v>
      </c>
      <c r="D32" s="23" t="s">
        <v>135</v>
      </c>
      <c r="E32" s="23" t="s">
        <v>135</v>
      </c>
      <c r="F32" s="23" t="s">
        <v>135</v>
      </c>
      <c r="G32" s="75" t="s">
        <v>135</v>
      </c>
      <c r="H32" s="1"/>
      <c r="I32" s="1"/>
      <c r="J32" s="1"/>
      <c r="K32" s="25"/>
      <c r="L32" s="25"/>
      <c r="M32" s="79"/>
      <c r="N32" s="83"/>
      <c r="O32" s="23"/>
      <c r="P32" s="24"/>
      <c r="Q32" s="23"/>
      <c r="R32" s="25"/>
      <c r="S32" s="26"/>
      <c r="T32" s="23"/>
      <c r="U32" s="24"/>
      <c r="V32" s="24"/>
      <c r="W32" s="23"/>
      <c r="X32" s="25"/>
      <c r="Y32" s="29"/>
      <c r="Z32" s="29"/>
      <c r="AA32" s="29"/>
      <c r="AB32" s="29"/>
      <c r="AC32" s="29"/>
      <c r="AD32" s="29"/>
    </row>
    <row r="33" spans="1:30" s="30" customFormat="1" ht="15" customHeight="1" x14ac:dyDescent="0.25">
      <c r="A33" s="29"/>
      <c r="B33" s="23"/>
      <c r="C33" s="24" t="s">
        <v>135</v>
      </c>
      <c r="D33" s="23" t="s">
        <v>135</v>
      </c>
      <c r="E33" s="23" t="s">
        <v>135</v>
      </c>
      <c r="F33" s="23" t="s">
        <v>135</v>
      </c>
      <c r="G33" s="75" t="s">
        <v>135</v>
      </c>
      <c r="H33" s="1"/>
      <c r="I33" s="1"/>
      <c r="J33" s="1"/>
      <c r="K33" s="25"/>
      <c r="L33" s="25"/>
      <c r="M33" s="79"/>
      <c r="N33" s="83"/>
      <c r="O33" s="23"/>
      <c r="P33" s="24"/>
      <c r="Q33" s="23"/>
      <c r="R33" s="25"/>
      <c r="S33" s="26"/>
      <c r="T33" s="23"/>
      <c r="U33" s="24"/>
      <c r="V33" s="24"/>
      <c r="W33" s="23"/>
      <c r="X33" s="25"/>
      <c r="Y33" s="29"/>
      <c r="Z33" s="29"/>
      <c r="AA33" s="29"/>
      <c r="AB33" s="29"/>
      <c r="AC33" s="29"/>
      <c r="AD33" s="29"/>
    </row>
    <row r="34" spans="1:30" s="30" customFormat="1" ht="15" customHeight="1" x14ac:dyDescent="0.25">
      <c r="A34" s="29"/>
      <c r="B34" s="23"/>
      <c r="C34" s="24" t="s">
        <v>135</v>
      </c>
      <c r="D34" s="23" t="s">
        <v>135</v>
      </c>
      <c r="E34" s="23" t="s">
        <v>135</v>
      </c>
      <c r="F34" s="23" t="s">
        <v>135</v>
      </c>
      <c r="G34" s="75" t="s">
        <v>135</v>
      </c>
      <c r="H34" s="1"/>
      <c r="I34" s="1"/>
      <c r="J34" s="1"/>
      <c r="K34" s="25"/>
      <c r="L34" s="25"/>
      <c r="M34" s="79"/>
      <c r="N34" s="83"/>
      <c r="O34" s="23"/>
      <c r="P34" s="24"/>
      <c r="Q34" s="23"/>
      <c r="R34" s="25"/>
      <c r="S34" s="26"/>
      <c r="T34" s="23"/>
      <c r="U34" s="24"/>
      <c r="V34" s="24"/>
      <c r="W34" s="23"/>
      <c r="X34" s="25"/>
      <c r="Y34" s="29"/>
      <c r="Z34" s="29"/>
      <c r="AA34" s="29"/>
      <c r="AB34" s="29"/>
      <c r="AC34" s="29"/>
      <c r="AD34" s="29"/>
    </row>
    <row r="35" spans="1:30" s="30" customFormat="1" ht="15" customHeight="1" x14ac:dyDescent="0.25">
      <c r="A35" s="29"/>
      <c r="B35" s="23"/>
      <c r="C35" s="24" t="s">
        <v>135</v>
      </c>
      <c r="D35" s="23" t="s">
        <v>135</v>
      </c>
      <c r="E35" s="23" t="s">
        <v>135</v>
      </c>
      <c r="F35" s="23" t="s">
        <v>135</v>
      </c>
      <c r="G35" s="75" t="s">
        <v>135</v>
      </c>
      <c r="H35" s="1"/>
      <c r="I35" s="1"/>
      <c r="J35" s="1"/>
      <c r="K35" s="25"/>
      <c r="L35" s="25"/>
      <c r="M35" s="79"/>
      <c r="N35" s="83"/>
      <c r="O35" s="23"/>
      <c r="P35" s="24"/>
      <c r="Q35" s="23"/>
      <c r="R35" s="25"/>
      <c r="S35" s="26"/>
      <c r="T35" s="23"/>
      <c r="U35" s="24"/>
      <c r="V35" s="24"/>
      <c r="W35" s="23"/>
      <c r="X35" s="25"/>
      <c r="Y35" s="29"/>
      <c r="Z35" s="29"/>
      <c r="AA35" s="29"/>
      <c r="AB35" s="29"/>
      <c r="AC35" s="29"/>
      <c r="AD35" s="29"/>
    </row>
    <row r="36" spans="1:30" s="30" customFormat="1" ht="15" customHeight="1" x14ac:dyDescent="0.25">
      <c r="A36" s="29"/>
      <c r="B36" s="23"/>
      <c r="C36" s="24" t="s">
        <v>135</v>
      </c>
      <c r="D36" s="23" t="s">
        <v>135</v>
      </c>
      <c r="E36" s="23" t="s">
        <v>135</v>
      </c>
      <c r="F36" s="23" t="s">
        <v>135</v>
      </c>
      <c r="G36" s="75" t="s">
        <v>135</v>
      </c>
      <c r="H36" s="1"/>
      <c r="I36" s="1"/>
      <c r="J36" s="1"/>
      <c r="K36" s="25"/>
      <c r="L36" s="25"/>
      <c r="M36" s="79"/>
      <c r="N36" s="83"/>
      <c r="O36" s="23"/>
      <c r="P36" s="24"/>
      <c r="Q36" s="23"/>
      <c r="R36" s="25"/>
      <c r="S36" s="26"/>
      <c r="T36" s="23"/>
      <c r="U36" s="24"/>
      <c r="V36" s="24"/>
      <c r="W36" s="23"/>
      <c r="X36" s="25"/>
      <c r="Y36" s="29"/>
      <c r="Z36" s="29"/>
      <c r="AA36" s="29"/>
      <c r="AB36" s="29"/>
      <c r="AC36" s="29"/>
      <c r="AD36" s="29"/>
    </row>
    <row r="37" spans="1:30" s="30" customFormat="1" ht="15" customHeight="1" x14ac:dyDescent="0.25">
      <c r="A37" s="29"/>
      <c r="B37" s="23"/>
      <c r="C37" s="24" t="s">
        <v>135</v>
      </c>
      <c r="D37" s="23" t="s">
        <v>135</v>
      </c>
      <c r="E37" s="23" t="s">
        <v>135</v>
      </c>
      <c r="F37" s="23" t="s">
        <v>135</v>
      </c>
      <c r="G37" s="75" t="s">
        <v>135</v>
      </c>
      <c r="H37" s="1"/>
      <c r="I37" s="1"/>
      <c r="J37" s="1"/>
      <c r="K37" s="25"/>
      <c r="L37" s="25"/>
      <c r="M37" s="79"/>
      <c r="N37" s="83"/>
      <c r="O37" s="23"/>
      <c r="P37" s="24"/>
      <c r="Q37" s="23"/>
      <c r="R37" s="25"/>
      <c r="S37" s="26"/>
      <c r="T37" s="23"/>
      <c r="U37" s="24"/>
      <c r="V37" s="24"/>
      <c r="W37" s="23"/>
      <c r="X37" s="25"/>
      <c r="Y37" s="29"/>
      <c r="Z37" s="29"/>
      <c r="AA37" s="29"/>
      <c r="AB37" s="29"/>
      <c r="AC37" s="29"/>
      <c r="AD37" s="29"/>
    </row>
    <row r="38" spans="1:30" s="30" customFormat="1" ht="15" customHeight="1" x14ac:dyDescent="0.25">
      <c r="A38" s="29"/>
      <c r="B38" s="23"/>
      <c r="C38" s="24" t="s">
        <v>135</v>
      </c>
      <c r="D38" s="23" t="s">
        <v>135</v>
      </c>
      <c r="E38" s="23" t="s">
        <v>135</v>
      </c>
      <c r="F38" s="23" t="s">
        <v>135</v>
      </c>
      <c r="G38" s="75" t="s">
        <v>135</v>
      </c>
      <c r="H38" s="1"/>
      <c r="I38" s="1"/>
      <c r="J38" s="1"/>
      <c r="K38" s="25"/>
      <c r="L38" s="25"/>
      <c r="M38" s="79"/>
      <c r="N38" s="83"/>
      <c r="O38" s="23"/>
      <c r="P38" s="24"/>
      <c r="Q38" s="23"/>
      <c r="R38" s="25"/>
      <c r="S38" s="26"/>
      <c r="T38" s="23"/>
      <c r="U38" s="24"/>
      <c r="V38" s="24"/>
      <c r="W38" s="23"/>
      <c r="X38" s="25"/>
      <c r="Y38" s="29"/>
      <c r="Z38" s="29"/>
      <c r="AA38" s="29"/>
      <c r="AB38" s="29"/>
      <c r="AC38" s="29"/>
      <c r="AD38" s="29"/>
    </row>
    <row r="39" spans="1:30" s="30" customFormat="1" ht="15" customHeight="1" x14ac:dyDescent="0.25">
      <c r="A39" s="29"/>
      <c r="B39" s="23"/>
      <c r="C39" s="24" t="s">
        <v>135</v>
      </c>
      <c r="D39" s="23" t="s">
        <v>135</v>
      </c>
      <c r="E39" s="23" t="s">
        <v>135</v>
      </c>
      <c r="F39" s="23" t="s">
        <v>135</v>
      </c>
      <c r="G39" s="75" t="s">
        <v>135</v>
      </c>
      <c r="H39" s="1"/>
      <c r="I39" s="1"/>
      <c r="J39" s="1"/>
      <c r="K39" s="25"/>
      <c r="L39" s="25"/>
      <c r="M39" s="79"/>
      <c r="N39" s="83"/>
      <c r="O39" s="23"/>
      <c r="P39" s="24"/>
      <c r="Q39" s="23"/>
      <c r="R39" s="25"/>
      <c r="S39" s="26"/>
      <c r="T39" s="23"/>
      <c r="U39" s="24"/>
      <c r="V39" s="24"/>
      <c r="W39" s="23"/>
      <c r="X39" s="25"/>
      <c r="Y39" s="29"/>
      <c r="Z39" s="29"/>
      <c r="AA39" s="29"/>
      <c r="AB39" s="29"/>
      <c r="AC39" s="29"/>
      <c r="AD39" s="29"/>
    </row>
    <row r="40" spans="1:30" s="30" customFormat="1" ht="15" customHeight="1" x14ac:dyDescent="0.25">
      <c r="A40" s="29"/>
      <c r="B40" s="23"/>
      <c r="C40" s="24" t="s">
        <v>135</v>
      </c>
      <c r="D40" s="23" t="s">
        <v>135</v>
      </c>
      <c r="E40" s="23" t="s">
        <v>135</v>
      </c>
      <c r="F40" s="23" t="s">
        <v>135</v>
      </c>
      <c r="G40" s="75" t="s">
        <v>135</v>
      </c>
      <c r="H40" s="1"/>
      <c r="I40" s="1"/>
      <c r="J40" s="1"/>
      <c r="K40" s="25"/>
      <c r="L40" s="25"/>
      <c r="M40" s="79"/>
      <c r="N40" s="83"/>
      <c r="O40" s="23"/>
      <c r="P40" s="24"/>
      <c r="Q40" s="23"/>
      <c r="R40" s="25"/>
      <c r="S40" s="26"/>
      <c r="T40" s="23"/>
      <c r="U40" s="24"/>
      <c r="V40" s="24"/>
      <c r="W40" s="23"/>
      <c r="X40" s="25"/>
      <c r="Y40" s="29"/>
      <c r="Z40" s="29"/>
      <c r="AA40" s="29"/>
      <c r="AB40" s="29"/>
      <c r="AC40" s="29"/>
      <c r="AD40" s="29"/>
    </row>
    <row r="41" spans="1:30" s="30" customFormat="1" ht="15" customHeight="1" x14ac:dyDescent="0.25">
      <c r="A41" s="29"/>
      <c r="B41" s="23"/>
      <c r="C41" s="24" t="s">
        <v>135</v>
      </c>
      <c r="D41" s="23" t="s">
        <v>135</v>
      </c>
      <c r="E41" s="23" t="s">
        <v>135</v>
      </c>
      <c r="F41" s="23" t="s">
        <v>135</v>
      </c>
      <c r="G41" s="75" t="s">
        <v>135</v>
      </c>
      <c r="H41" s="1"/>
      <c r="I41" s="1"/>
      <c r="J41" s="1"/>
      <c r="K41" s="25"/>
      <c r="L41" s="25"/>
      <c r="M41" s="79"/>
      <c r="N41" s="83"/>
      <c r="O41" s="23"/>
      <c r="P41" s="24"/>
      <c r="Q41" s="23"/>
      <c r="R41" s="25"/>
      <c r="S41" s="26"/>
      <c r="T41" s="23"/>
      <c r="U41" s="24"/>
      <c r="V41" s="24"/>
      <c r="W41" s="23"/>
      <c r="X41" s="25"/>
      <c r="Y41" s="29"/>
      <c r="Z41" s="29"/>
      <c r="AA41" s="29"/>
      <c r="AB41" s="29"/>
      <c r="AC41" s="29"/>
      <c r="AD41" s="29"/>
    </row>
    <row r="42" spans="1:30" s="30" customFormat="1" ht="15" customHeight="1" x14ac:dyDescent="0.25">
      <c r="A42" s="29"/>
      <c r="B42" s="23"/>
      <c r="C42" s="24" t="s">
        <v>135</v>
      </c>
      <c r="D42" s="23" t="s">
        <v>135</v>
      </c>
      <c r="E42" s="23" t="s">
        <v>135</v>
      </c>
      <c r="F42" s="23" t="s">
        <v>135</v>
      </c>
      <c r="G42" s="75" t="s">
        <v>135</v>
      </c>
      <c r="H42" s="1"/>
      <c r="I42" s="1"/>
      <c r="J42" s="1"/>
      <c r="K42" s="25"/>
      <c r="L42" s="25"/>
      <c r="M42" s="79"/>
      <c r="N42" s="83"/>
      <c r="O42" s="23"/>
      <c r="P42" s="24"/>
      <c r="Q42" s="23"/>
      <c r="R42" s="25"/>
      <c r="S42" s="26"/>
      <c r="T42" s="23"/>
      <c r="U42" s="24"/>
      <c r="V42" s="24"/>
      <c r="W42" s="23"/>
      <c r="X42" s="25"/>
      <c r="Y42" s="29"/>
      <c r="Z42" s="29"/>
      <c r="AA42" s="29"/>
      <c r="AB42" s="29"/>
      <c r="AC42" s="29"/>
      <c r="AD42" s="29"/>
    </row>
    <row r="43" spans="1:30" s="30" customFormat="1" ht="15" customHeight="1" x14ac:dyDescent="0.25">
      <c r="A43" s="29"/>
      <c r="B43" s="23"/>
      <c r="C43" s="24" t="s">
        <v>135</v>
      </c>
      <c r="D43" s="23" t="s">
        <v>135</v>
      </c>
      <c r="E43" s="23" t="s">
        <v>135</v>
      </c>
      <c r="F43" s="23" t="s">
        <v>135</v>
      </c>
      <c r="G43" s="75" t="s">
        <v>135</v>
      </c>
      <c r="H43" s="1"/>
      <c r="I43" s="1"/>
      <c r="J43" s="1"/>
      <c r="K43" s="25"/>
      <c r="L43" s="25"/>
      <c r="M43" s="79"/>
      <c r="N43" s="83"/>
      <c r="O43" s="23"/>
      <c r="P43" s="24"/>
      <c r="Q43" s="23"/>
      <c r="R43" s="25"/>
      <c r="S43" s="26"/>
      <c r="T43" s="23"/>
      <c r="U43" s="24"/>
      <c r="V43" s="24"/>
      <c r="W43" s="23"/>
      <c r="X43" s="25"/>
      <c r="Y43" s="29"/>
      <c r="Z43" s="29"/>
      <c r="AA43" s="29"/>
      <c r="AB43" s="29"/>
      <c r="AC43" s="29"/>
      <c r="AD43" s="29"/>
    </row>
    <row r="44" spans="1:30" s="30" customFormat="1" ht="15" customHeight="1" x14ac:dyDescent="0.25">
      <c r="A44" s="29"/>
      <c r="B44" s="23"/>
      <c r="C44" s="24" t="s">
        <v>135</v>
      </c>
      <c r="D44" s="23" t="s">
        <v>135</v>
      </c>
      <c r="E44" s="23" t="s">
        <v>135</v>
      </c>
      <c r="F44" s="23" t="s">
        <v>135</v>
      </c>
      <c r="G44" s="75" t="s">
        <v>135</v>
      </c>
      <c r="H44" s="1"/>
      <c r="I44" s="1"/>
      <c r="J44" s="1"/>
      <c r="K44" s="25"/>
      <c r="L44" s="25"/>
      <c r="M44" s="79"/>
      <c r="N44" s="83"/>
      <c r="O44" s="23"/>
      <c r="P44" s="24"/>
      <c r="Q44" s="23"/>
      <c r="R44" s="25"/>
      <c r="S44" s="26"/>
      <c r="T44" s="23"/>
      <c r="U44" s="24"/>
      <c r="V44" s="24"/>
      <c r="W44" s="23"/>
      <c r="X44" s="25"/>
      <c r="Y44" s="29"/>
      <c r="Z44" s="29"/>
      <c r="AA44" s="29"/>
      <c r="AB44" s="29"/>
      <c r="AC44" s="29"/>
      <c r="AD44" s="29"/>
    </row>
    <row r="45" spans="1:30" s="30" customFormat="1" ht="15" customHeight="1" x14ac:dyDescent="0.25">
      <c r="A45" s="29"/>
      <c r="B45" s="23"/>
      <c r="C45" s="24" t="s">
        <v>135</v>
      </c>
      <c r="D45" s="23" t="s">
        <v>135</v>
      </c>
      <c r="E45" s="23" t="s">
        <v>135</v>
      </c>
      <c r="F45" s="23" t="s">
        <v>135</v>
      </c>
      <c r="G45" s="75" t="s">
        <v>135</v>
      </c>
      <c r="H45" s="1"/>
      <c r="I45" s="1"/>
      <c r="J45" s="1"/>
      <c r="K45" s="25"/>
      <c r="L45" s="25"/>
      <c r="M45" s="79"/>
      <c r="N45" s="83"/>
      <c r="O45" s="23"/>
      <c r="P45" s="24"/>
      <c r="Q45" s="23"/>
      <c r="R45" s="25"/>
      <c r="S45" s="26"/>
      <c r="T45" s="23"/>
      <c r="U45" s="24"/>
      <c r="V45" s="24"/>
      <c r="W45" s="23"/>
      <c r="X45" s="25"/>
      <c r="Y45" s="29"/>
      <c r="Z45" s="29"/>
      <c r="AA45" s="29"/>
      <c r="AB45" s="29"/>
      <c r="AC45" s="29"/>
      <c r="AD45" s="29"/>
    </row>
    <row r="46" spans="1:30" s="30" customFormat="1" ht="15" customHeight="1" x14ac:dyDescent="0.25">
      <c r="A46" s="29"/>
      <c r="B46" s="23"/>
      <c r="C46" s="24" t="s">
        <v>135</v>
      </c>
      <c r="D46" s="23" t="s">
        <v>135</v>
      </c>
      <c r="E46" s="23" t="s">
        <v>135</v>
      </c>
      <c r="F46" s="23" t="s">
        <v>135</v>
      </c>
      <c r="G46" s="75" t="s">
        <v>135</v>
      </c>
      <c r="H46" s="1"/>
      <c r="I46" s="1"/>
      <c r="J46" s="1"/>
      <c r="K46" s="25"/>
      <c r="L46" s="25"/>
      <c r="M46" s="79"/>
      <c r="N46" s="83"/>
      <c r="O46" s="23"/>
      <c r="P46" s="24"/>
      <c r="Q46" s="23"/>
      <c r="R46" s="25"/>
      <c r="S46" s="26"/>
      <c r="T46" s="23"/>
      <c r="U46" s="24"/>
      <c r="V46" s="24"/>
      <c r="W46" s="23"/>
      <c r="X46" s="25"/>
      <c r="Y46" s="29"/>
      <c r="Z46" s="29"/>
      <c r="AA46" s="29"/>
      <c r="AB46" s="29"/>
      <c r="AC46" s="29"/>
      <c r="AD46" s="29"/>
    </row>
    <row r="47" spans="1:30" s="30" customFormat="1" ht="15" customHeight="1" x14ac:dyDescent="0.25">
      <c r="A47" s="29"/>
      <c r="B47" s="23"/>
      <c r="C47" s="24" t="s">
        <v>135</v>
      </c>
      <c r="D47" s="23" t="s">
        <v>135</v>
      </c>
      <c r="E47" s="23" t="s">
        <v>135</v>
      </c>
      <c r="F47" s="23" t="s">
        <v>135</v>
      </c>
      <c r="G47" s="75" t="s">
        <v>135</v>
      </c>
      <c r="H47" s="1"/>
      <c r="I47" s="1"/>
      <c r="J47" s="1"/>
      <c r="K47" s="25"/>
      <c r="L47" s="25"/>
      <c r="M47" s="79"/>
      <c r="N47" s="83"/>
      <c r="O47" s="23"/>
      <c r="P47" s="24"/>
      <c r="Q47" s="23"/>
      <c r="R47" s="25"/>
      <c r="S47" s="26"/>
      <c r="T47" s="23"/>
      <c r="U47" s="24"/>
      <c r="V47" s="24"/>
      <c r="W47" s="23"/>
      <c r="X47" s="25"/>
      <c r="Y47" s="29"/>
      <c r="Z47" s="29"/>
      <c r="AA47" s="29"/>
      <c r="AB47" s="29"/>
      <c r="AC47" s="29"/>
      <c r="AD47" s="29"/>
    </row>
    <row r="48" spans="1:30" s="30" customFormat="1" ht="15" customHeight="1" x14ac:dyDescent="0.25">
      <c r="A48" s="29"/>
      <c r="B48" s="23"/>
      <c r="C48" s="24" t="s">
        <v>135</v>
      </c>
      <c r="D48" s="23" t="s">
        <v>135</v>
      </c>
      <c r="E48" s="23" t="s">
        <v>135</v>
      </c>
      <c r="F48" s="23" t="s">
        <v>135</v>
      </c>
      <c r="G48" s="75" t="s">
        <v>135</v>
      </c>
      <c r="H48" s="1"/>
      <c r="I48" s="1"/>
      <c r="J48" s="1"/>
      <c r="K48" s="25"/>
      <c r="L48" s="25"/>
      <c r="M48" s="79"/>
      <c r="N48" s="83"/>
      <c r="O48" s="23"/>
      <c r="P48" s="24"/>
      <c r="Q48" s="23"/>
      <c r="R48" s="25"/>
      <c r="S48" s="26"/>
      <c r="T48" s="23"/>
      <c r="U48" s="24"/>
      <c r="V48" s="24"/>
      <c r="W48" s="23"/>
      <c r="X48" s="25"/>
      <c r="Y48" s="29"/>
      <c r="Z48" s="29"/>
      <c r="AA48" s="29"/>
      <c r="AB48" s="29"/>
      <c r="AC48" s="29"/>
      <c r="AD48" s="29"/>
    </row>
    <row r="49" spans="1:30" s="30" customFormat="1" ht="15" customHeight="1" x14ac:dyDescent="0.25">
      <c r="A49" s="29"/>
      <c r="B49" s="23"/>
      <c r="C49" s="24" t="s">
        <v>135</v>
      </c>
      <c r="D49" s="23" t="s">
        <v>135</v>
      </c>
      <c r="E49" s="23" t="s">
        <v>135</v>
      </c>
      <c r="F49" s="23" t="s">
        <v>135</v>
      </c>
      <c r="G49" s="75" t="s">
        <v>135</v>
      </c>
      <c r="H49" s="1"/>
      <c r="I49" s="1"/>
      <c r="J49" s="1"/>
      <c r="K49" s="25"/>
      <c r="L49" s="25"/>
      <c r="M49" s="79"/>
      <c r="N49" s="83"/>
      <c r="O49" s="23"/>
      <c r="P49" s="24"/>
      <c r="Q49" s="23"/>
      <c r="R49" s="25"/>
      <c r="S49" s="26"/>
      <c r="T49" s="23"/>
      <c r="U49" s="24"/>
      <c r="V49" s="24"/>
      <c r="W49" s="23"/>
      <c r="X49" s="25"/>
      <c r="Y49" s="29"/>
      <c r="Z49" s="29"/>
      <c r="AA49" s="29"/>
      <c r="AB49" s="29"/>
      <c r="AC49" s="29"/>
      <c r="AD49" s="29"/>
    </row>
    <row r="50" spans="1:30" s="30" customFormat="1" ht="15" customHeight="1" x14ac:dyDescent="0.25">
      <c r="A50" s="29"/>
      <c r="B50" s="23"/>
      <c r="C50" s="24" t="s">
        <v>135</v>
      </c>
      <c r="D50" s="23" t="s">
        <v>135</v>
      </c>
      <c r="E50" s="23" t="s">
        <v>135</v>
      </c>
      <c r="F50" s="23" t="s">
        <v>135</v>
      </c>
      <c r="G50" s="75" t="s">
        <v>135</v>
      </c>
      <c r="H50" s="1"/>
      <c r="I50" s="1"/>
      <c r="J50" s="1"/>
      <c r="K50" s="25"/>
      <c r="L50" s="25"/>
      <c r="M50" s="79"/>
      <c r="N50" s="83"/>
      <c r="O50" s="23"/>
      <c r="P50" s="24"/>
      <c r="Q50" s="23"/>
      <c r="R50" s="25"/>
      <c r="S50" s="26"/>
      <c r="T50" s="23"/>
      <c r="U50" s="24"/>
      <c r="V50" s="24"/>
      <c r="W50" s="23"/>
      <c r="X50" s="25"/>
      <c r="Y50" s="29"/>
      <c r="Z50" s="29"/>
      <c r="AA50" s="29"/>
      <c r="AB50" s="29"/>
      <c r="AC50" s="29"/>
      <c r="AD50" s="29"/>
    </row>
    <row r="51" spans="1:30" s="30" customFormat="1" ht="15" customHeight="1" x14ac:dyDescent="0.25">
      <c r="A51" s="29"/>
      <c r="B51" s="23"/>
      <c r="C51" s="24" t="s">
        <v>135</v>
      </c>
      <c r="D51" s="23" t="s">
        <v>135</v>
      </c>
      <c r="E51" s="23" t="s">
        <v>135</v>
      </c>
      <c r="F51" s="23" t="s">
        <v>135</v>
      </c>
      <c r="G51" s="75" t="s">
        <v>135</v>
      </c>
      <c r="H51" s="1"/>
      <c r="I51" s="1"/>
      <c r="J51" s="1"/>
      <c r="K51" s="25"/>
      <c r="L51" s="25"/>
      <c r="M51" s="79"/>
      <c r="N51" s="83"/>
      <c r="O51" s="23"/>
      <c r="P51" s="24"/>
      <c r="Q51" s="23"/>
      <c r="R51" s="25"/>
      <c r="S51" s="26"/>
      <c r="T51" s="23"/>
      <c r="U51" s="24"/>
      <c r="V51" s="24"/>
      <c r="W51" s="23"/>
      <c r="X51" s="25"/>
      <c r="Y51" s="29"/>
      <c r="Z51" s="29"/>
      <c r="AA51" s="29"/>
      <c r="AB51" s="29"/>
      <c r="AC51" s="29"/>
      <c r="AD51" s="29"/>
    </row>
    <row r="52" spans="1:30" s="30" customFormat="1" ht="15" customHeight="1" x14ac:dyDescent="0.25">
      <c r="A52" s="29"/>
      <c r="B52" s="23"/>
      <c r="C52" s="24" t="s">
        <v>135</v>
      </c>
      <c r="D52" s="23" t="s">
        <v>135</v>
      </c>
      <c r="E52" s="23" t="s">
        <v>135</v>
      </c>
      <c r="F52" s="23" t="s">
        <v>135</v>
      </c>
      <c r="G52" s="75" t="s">
        <v>135</v>
      </c>
      <c r="H52" s="1"/>
      <c r="I52" s="1"/>
      <c r="J52" s="1"/>
      <c r="K52" s="25"/>
      <c r="L52" s="25"/>
      <c r="M52" s="79"/>
      <c r="N52" s="83"/>
      <c r="O52" s="23"/>
      <c r="P52" s="24"/>
      <c r="Q52" s="23"/>
      <c r="R52" s="25"/>
      <c r="S52" s="26"/>
      <c r="T52" s="23"/>
      <c r="U52" s="24"/>
      <c r="V52" s="24"/>
      <c r="W52" s="23"/>
      <c r="X52" s="25"/>
      <c r="Y52" s="29"/>
      <c r="Z52" s="29"/>
      <c r="AA52" s="29"/>
      <c r="AB52" s="29"/>
      <c r="AC52" s="29"/>
      <c r="AD52" s="29"/>
    </row>
    <row r="53" spans="1:30" s="30" customFormat="1" ht="15" customHeight="1" x14ac:dyDescent="0.25">
      <c r="A53" s="29"/>
      <c r="B53" s="23"/>
      <c r="C53" s="24" t="s">
        <v>135</v>
      </c>
      <c r="D53" s="23" t="s">
        <v>135</v>
      </c>
      <c r="E53" s="23" t="s">
        <v>135</v>
      </c>
      <c r="F53" s="23" t="s">
        <v>135</v>
      </c>
      <c r="G53" s="75" t="s">
        <v>135</v>
      </c>
      <c r="H53" s="1"/>
      <c r="I53" s="1"/>
      <c r="J53" s="1"/>
      <c r="K53" s="25"/>
      <c r="L53" s="25"/>
      <c r="M53" s="79"/>
      <c r="N53" s="83"/>
      <c r="O53" s="23"/>
      <c r="P53" s="24"/>
      <c r="Q53" s="23"/>
      <c r="R53" s="25"/>
      <c r="S53" s="26"/>
      <c r="T53" s="23"/>
      <c r="U53" s="24"/>
      <c r="V53" s="24"/>
      <c r="W53" s="23"/>
      <c r="X53" s="25"/>
      <c r="Y53" s="29"/>
      <c r="Z53" s="29"/>
      <c r="AA53" s="29"/>
      <c r="AB53" s="29"/>
      <c r="AC53" s="29"/>
      <c r="AD53" s="29"/>
    </row>
    <row r="54" spans="1:30" s="30" customFormat="1" ht="15" customHeight="1" x14ac:dyDescent="0.25">
      <c r="A54" s="29"/>
      <c r="B54" s="23"/>
      <c r="C54" s="24" t="s">
        <v>135</v>
      </c>
      <c r="D54" s="23" t="s">
        <v>135</v>
      </c>
      <c r="E54" s="23" t="s">
        <v>135</v>
      </c>
      <c r="F54" s="23" t="s">
        <v>135</v>
      </c>
      <c r="G54" s="75" t="s">
        <v>135</v>
      </c>
      <c r="H54" s="1"/>
      <c r="I54" s="1"/>
      <c r="J54" s="1"/>
      <c r="K54" s="25"/>
      <c r="L54" s="25"/>
      <c r="M54" s="79"/>
      <c r="N54" s="83"/>
      <c r="O54" s="23"/>
      <c r="P54" s="24"/>
      <c r="Q54" s="23"/>
      <c r="R54" s="25"/>
      <c r="S54" s="26"/>
      <c r="T54" s="23"/>
      <c r="U54" s="24"/>
      <c r="V54" s="24"/>
      <c r="W54" s="23"/>
      <c r="X54" s="25"/>
      <c r="Y54" s="29"/>
      <c r="Z54" s="29"/>
      <c r="AA54" s="29"/>
      <c r="AB54" s="29"/>
      <c r="AC54" s="29"/>
      <c r="AD54" s="29"/>
    </row>
    <row r="55" spans="1:30" s="30" customFormat="1" ht="15" customHeight="1" x14ac:dyDescent="0.25">
      <c r="A55" s="29"/>
      <c r="B55" s="23"/>
      <c r="C55" s="24" t="s">
        <v>135</v>
      </c>
      <c r="D55" s="23" t="s">
        <v>135</v>
      </c>
      <c r="E55" s="23" t="s">
        <v>135</v>
      </c>
      <c r="F55" s="23" t="s">
        <v>135</v>
      </c>
      <c r="G55" s="75" t="s">
        <v>135</v>
      </c>
      <c r="H55" s="1"/>
      <c r="I55" s="1"/>
      <c r="J55" s="1"/>
      <c r="K55" s="25"/>
      <c r="L55" s="25"/>
      <c r="M55" s="79"/>
      <c r="N55" s="83"/>
      <c r="O55" s="23"/>
      <c r="P55" s="24"/>
      <c r="Q55" s="23"/>
      <c r="R55" s="25"/>
      <c r="S55" s="26"/>
      <c r="T55" s="23"/>
      <c r="U55" s="24"/>
      <c r="V55" s="24"/>
      <c r="W55" s="23"/>
      <c r="X55" s="25"/>
      <c r="Y55" s="29"/>
      <c r="Z55" s="29"/>
      <c r="AA55" s="29"/>
      <c r="AB55" s="29"/>
      <c r="AC55" s="29"/>
      <c r="AD55" s="29"/>
    </row>
    <row r="56" spans="1:30" s="30" customFormat="1" ht="15" customHeight="1" x14ac:dyDescent="0.25">
      <c r="A56" s="29"/>
      <c r="B56" s="23"/>
      <c r="C56" s="24" t="s">
        <v>135</v>
      </c>
      <c r="D56" s="23" t="s">
        <v>135</v>
      </c>
      <c r="E56" s="23" t="s">
        <v>135</v>
      </c>
      <c r="F56" s="23" t="s">
        <v>135</v>
      </c>
      <c r="G56" s="75" t="s">
        <v>135</v>
      </c>
      <c r="H56" s="1"/>
      <c r="I56" s="1"/>
      <c r="J56" s="1"/>
      <c r="K56" s="25"/>
      <c r="L56" s="25"/>
      <c r="M56" s="79"/>
      <c r="N56" s="83"/>
      <c r="O56" s="23"/>
      <c r="P56" s="24"/>
      <c r="Q56" s="23"/>
      <c r="R56" s="25"/>
      <c r="S56" s="26"/>
      <c r="T56" s="23"/>
      <c r="U56" s="24"/>
      <c r="V56" s="24"/>
      <c r="W56" s="23"/>
      <c r="X56" s="25"/>
      <c r="Y56" s="29"/>
      <c r="Z56" s="29"/>
      <c r="AA56" s="29"/>
      <c r="AB56" s="29"/>
      <c r="AC56" s="29"/>
      <c r="AD56" s="29"/>
    </row>
    <row r="57" spans="1:30" s="30" customFormat="1" ht="15" customHeight="1" x14ac:dyDescent="0.25">
      <c r="A57" s="29"/>
      <c r="B57" s="23"/>
      <c r="C57" s="24" t="s">
        <v>135</v>
      </c>
      <c r="D57" s="23" t="s">
        <v>135</v>
      </c>
      <c r="E57" s="23" t="s">
        <v>135</v>
      </c>
      <c r="F57" s="23" t="s">
        <v>135</v>
      </c>
      <c r="G57" s="75" t="s">
        <v>135</v>
      </c>
      <c r="H57" s="1"/>
      <c r="I57" s="1"/>
      <c r="J57" s="1"/>
      <c r="K57" s="25"/>
      <c r="L57" s="25"/>
      <c r="M57" s="79"/>
      <c r="N57" s="83"/>
      <c r="O57" s="23"/>
      <c r="P57" s="24"/>
      <c r="Q57" s="23"/>
      <c r="R57" s="25"/>
      <c r="S57" s="26"/>
      <c r="T57" s="23"/>
      <c r="U57" s="24"/>
      <c r="V57" s="24"/>
      <c r="W57" s="23"/>
      <c r="X57" s="25"/>
      <c r="Y57" s="29"/>
      <c r="Z57" s="29"/>
      <c r="AA57" s="29"/>
      <c r="AB57" s="29"/>
      <c r="AC57" s="29"/>
      <c r="AD57" s="29"/>
    </row>
    <row r="58" spans="1:30" s="30" customFormat="1" ht="15" customHeight="1" x14ac:dyDescent="0.25">
      <c r="A58" s="29"/>
      <c r="B58" s="23"/>
      <c r="C58" s="24" t="s">
        <v>135</v>
      </c>
      <c r="D58" s="23" t="s">
        <v>135</v>
      </c>
      <c r="E58" s="23" t="s">
        <v>135</v>
      </c>
      <c r="F58" s="23" t="s">
        <v>135</v>
      </c>
      <c r="G58" s="75" t="s">
        <v>135</v>
      </c>
      <c r="H58" s="1"/>
      <c r="I58" s="1"/>
      <c r="J58" s="1"/>
      <c r="K58" s="25"/>
      <c r="L58" s="25"/>
      <c r="M58" s="79"/>
      <c r="N58" s="83"/>
      <c r="O58" s="23"/>
      <c r="P58" s="24"/>
      <c r="Q58" s="23"/>
      <c r="R58" s="25"/>
      <c r="S58" s="26"/>
      <c r="T58" s="23"/>
      <c r="U58" s="24"/>
      <c r="V58" s="24"/>
      <c r="W58" s="23"/>
      <c r="X58" s="25"/>
      <c r="Y58" s="29"/>
      <c r="Z58" s="29"/>
      <c r="AA58" s="29"/>
      <c r="AB58" s="29"/>
      <c r="AC58" s="29"/>
      <c r="AD58" s="29"/>
    </row>
    <row r="59" spans="1:30" s="30" customFormat="1" ht="15" customHeight="1" x14ac:dyDescent="0.25">
      <c r="A59" s="29"/>
      <c r="B59" s="23"/>
      <c r="C59" s="24" t="s">
        <v>135</v>
      </c>
      <c r="D59" s="23" t="s">
        <v>135</v>
      </c>
      <c r="E59" s="23" t="s">
        <v>135</v>
      </c>
      <c r="F59" s="23" t="s">
        <v>135</v>
      </c>
      <c r="G59" s="75" t="s">
        <v>135</v>
      </c>
      <c r="H59" s="1"/>
      <c r="I59" s="1"/>
      <c r="J59" s="1"/>
      <c r="K59" s="25"/>
      <c r="L59" s="25"/>
      <c r="M59" s="79"/>
      <c r="N59" s="83"/>
      <c r="O59" s="23"/>
      <c r="P59" s="24"/>
      <c r="Q59" s="23"/>
      <c r="R59" s="25"/>
      <c r="S59" s="26"/>
      <c r="T59" s="23"/>
      <c r="U59" s="24"/>
      <c r="V59" s="24"/>
      <c r="W59" s="23"/>
      <c r="X59" s="25"/>
      <c r="Y59" s="29"/>
      <c r="Z59" s="29"/>
      <c r="AA59" s="29"/>
      <c r="AB59" s="29"/>
      <c r="AC59" s="29"/>
      <c r="AD59" s="29"/>
    </row>
    <row r="60" spans="1:30" s="30" customFormat="1" ht="15" customHeight="1" x14ac:dyDescent="0.25">
      <c r="A60" s="29"/>
      <c r="B60" s="23"/>
      <c r="C60" s="24" t="s">
        <v>135</v>
      </c>
      <c r="D60" s="23" t="s">
        <v>135</v>
      </c>
      <c r="E60" s="23" t="s">
        <v>135</v>
      </c>
      <c r="F60" s="23" t="s">
        <v>135</v>
      </c>
      <c r="G60" s="75" t="s">
        <v>135</v>
      </c>
      <c r="H60" s="1"/>
      <c r="I60" s="1"/>
      <c r="J60" s="1"/>
      <c r="K60" s="25"/>
      <c r="L60" s="25"/>
      <c r="M60" s="79"/>
      <c r="N60" s="83"/>
      <c r="O60" s="23"/>
      <c r="P60" s="24"/>
      <c r="Q60" s="23"/>
      <c r="R60" s="25"/>
      <c r="S60" s="26"/>
      <c r="T60" s="23"/>
      <c r="U60" s="24"/>
      <c r="V60" s="24"/>
      <c r="W60" s="23"/>
      <c r="X60" s="25"/>
      <c r="Y60" s="29"/>
      <c r="Z60" s="29"/>
      <c r="AA60" s="29"/>
      <c r="AB60" s="29"/>
      <c r="AC60" s="29"/>
      <c r="AD60" s="29"/>
    </row>
    <row r="61" spans="1:30" s="30" customFormat="1" ht="15" customHeight="1" x14ac:dyDescent="0.25">
      <c r="A61" s="29"/>
      <c r="B61" s="23"/>
      <c r="C61" s="24" t="s">
        <v>135</v>
      </c>
      <c r="D61" s="23" t="s">
        <v>135</v>
      </c>
      <c r="E61" s="23" t="s">
        <v>135</v>
      </c>
      <c r="F61" s="23" t="s">
        <v>135</v>
      </c>
      <c r="G61" s="75" t="s">
        <v>135</v>
      </c>
      <c r="H61" s="1"/>
      <c r="I61" s="1"/>
      <c r="J61" s="1"/>
      <c r="K61" s="25"/>
      <c r="L61" s="25"/>
      <c r="M61" s="79"/>
      <c r="N61" s="83"/>
      <c r="O61" s="23"/>
      <c r="P61" s="24"/>
      <c r="Q61" s="23"/>
      <c r="R61" s="25"/>
      <c r="S61" s="26"/>
      <c r="T61" s="23"/>
      <c r="U61" s="24"/>
      <c r="V61" s="24"/>
      <c r="W61" s="23"/>
      <c r="X61" s="25"/>
      <c r="Y61" s="29"/>
      <c r="Z61" s="29"/>
      <c r="AA61" s="29"/>
      <c r="AB61" s="29"/>
      <c r="AC61" s="29"/>
      <c r="AD61" s="29"/>
    </row>
    <row r="62" spans="1:30" s="30" customFormat="1" ht="15" customHeight="1" x14ac:dyDescent="0.25">
      <c r="A62" s="29"/>
      <c r="B62" s="23"/>
      <c r="C62" s="24" t="s">
        <v>135</v>
      </c>
      <c r="D62" s="23" t="s">
        <v>135</v>
      </c>
      <c r="E62" s="23" t="s">
        <v>135</v>
      </c>
      <c r="F62" s="23" t="s">
        <v>135</v>
      </c>
      <c r="G62" s="75" t="s">
        <v>135</v>
      </c>
      <c r="H62" s="1"/>
      <c r="I62" s="1"/>
      <c r="J62" s="1"/>
      <c r="K62" s="25"/>
      <c r="L62" s="25"/>
      <c r="M62" s="79"/>
      <c r="N62" s="83"/>
      <c r="O62" s="23"/>
      <c r="P62" s="24"/>
      <c r="Q62" s="23"/>
      <c r="R62" s="25"/>
      <c r="S62" s="26"/>
      <c r="T62" s="23"/>
      <c r="U62" s="24"/>
      <c r="V62" s="24"/>
      <c r="W62" s="23"/>
      <c r="X62" s="25"/>
      <c r="Y62" s="29"/>
      <c r="Z62" s="29"/>
      <c r="AA62" s="29"/>
      <c r="AB62" s="29"/>
      <c r="AC62" s="29"/>
      <c r="AD62" s="29"/>
    </row>
    <row r="63" spans="1:30" s="30" customFormat="1" ht="15" customHeight="1" x14ac:dyDescent="0.25">
      <c r="A63" s="29"/>
      <c r="B63" s="23"/>
      <c r="C63" s="24" t="s">
        <v>135</v>
      </c>
      <c r="D63" s="23" t="s">
        <v>135</v>
      </c>
      <c r="E63" s="23" t="s">
        <v>135</v>
      </c>
      <c r="F63" s="23" t="s">
        <v>135</v>
      </c>
      <c r="G63" s="75" t="s">
        <v>135</v>
      </c>
      <c r="H63" s="1"/>
      <c r="I63" s="1"/>
      <c r="J63" s="1"/>
      <c r="K63" s="25"/>
      <c r="L63" s="25"/>
      <c r="M63" s="79"/>
      <c r="N63" s="83"/>
      <c r="O63" s="23"/>
      <c r="P63" s="24"/>
      <c r="Q63" s="23"/>
      <c r="R63" s="25"/>
      <c r="S63" s="26"/>
      <c r="T63" s="23"/>
      <c r="U63" s="24"/>
      <c r="V63" s="24"/>
      <c r="W63" s="23"/>
      <c r="X63" s="25"/>
      <c r="Y63" s="29"/>
      <c r="Z63" s="29"/>
      <c r="AA63" s="29"/>
      <c r="AB63" s="29"/>
      <c r="AC63" s="29"/>
      <c r="AD63" s="29"/>
    </row>
    <row r="64" spans="1:30" s="30" customFormat="1" ht="15" customHeight="1" x14ac:dyDescent="0.25">
      <c r="A64" s="29"/>
      <c r="B64" s="23"/>
      <c r="C64" s="24" t="s">
        <v>135</v>
      </c>
      <c r="D64" s="23" t="s">
        <v>135</v>
      </c>
      <c r="E64" s="23" t="s">
        <v>135</v>
      </c>
      <c r="F64" s="23" t="s">
        <v>135</v>
      </c>
      <c r="G64" s="75" t="s">
        <v>135</v>
      </c>
      <c r="H64" s="1"/>
      <c r="I64" s="1"/>
      <c r="J64" s="1"/>
      <c r="K64" s="25"/>
      <c r="L64" s="25"/>
      <c r="M64" s="79"/>
      <c r="N64" s="83"/>
      <c r="O64" s="23"/>
      <c r="P64" s="24"/>
      <c r="Q64" s="23"/>
      <c r="R64" s="25"/>
      <c r="S64" s="26"/>
      <c r="T64" s="23"/>
      <c r="U64" s="24"/>
      <c r="V64" s="24"/>
      <c r="W64" s="23"/>
      <c r="X64" s="25"/>
      <c r="Y64" s="29"/>
      <c r="Z64" s="29"/>
      <c r="AA64" s="29"/>
      <c r="AB64" s="29"/>
      <c r="AC64" s="29"/>
      <c r="AD64" s="29"/>
    </row>
    <row r="65" spans="1:30" s="30" customFormat="1" ht="15" customHeight="1" x14ac:dyDescent="0.25">
      <c r="A65" s="29"/>
      <c r="B65" s="23"/>
      <c r="C65" s="24" t="s">
        <v>135</v>
      </c>
      <c r="D65" s="23" t="s">
        <v>135</v>
      </c>
      <c r="E65" s="23" t="s">
        <v>135</v>
      </c>
      <c r="F65" s="23" t="s">
        <v>135</v>
      </c>
      <c r="G65" s="75" t="s">
        <v>135</v>
      </c>
      <c r="H65" s="1"/>
      <c r="I65" s="1"/>
      <c r="J65" s="1"/>
      <c r="K65" s="25"/>
      <c r="L65" s="25"/>
      <c r="M65" s="79"/>
      <c r="N65" s="83"/>
      <c r="O65" s="23"/>
      <c r="P65" s="24"/>
      <c r="Q65" s="23"/>
      <c r="R65" s="25"/>
      <c r="S65" s="26"/>
      <c r="T65" s="23"/>
      <c r="U65" s="24"/>
      <c r="V65" s="24"/>
      <c r="W65" s="23"/>
      <c r="X65" s="25"/>
      <c r="Y65" s="29"/>
      <c r="Z65" s="29"/>
      <c r="AA65" s="29"/>
      <c r="AB65" s="29"/>
      <c r="AC65" s="29"/>
      <c r="AD65" s="29"/>
    </row>
    <row r="66" spans="1:30" s="30" customFormat="1" ht="15" customHeight="1" x14ac:dyDescent="0.25">
      <c r="A66" s="29"/>
      <c r="B66" s="23"/>
      <c r="C66" s="24" t="s">
        <v>135</v>
      </c>
      <c r="D66" s="23" t="s">
        <v>135</v>
      </c>
      <c r="E66" s="23" t="s">
        <v>135</v>
      </c>
      <c r="F66" s="23" t="s">
        <v>135</v>
      </c>
      <c r="G66" s="75" t="s">
        <v>135</v>
      </c>
      <c r="H66" s="1"/>
      <c r="I66" s="1"/>
      <c r="J66" s="1"/>
      <c r="K66" s="25"/>
      <c r="L66" s="25"/>
      <c r="M66" s="79"/>
      <c r="N66" s="83"/>
      <c r="O66" s="23"/>
      <c r="P66" s="24"/>
      <c r="Q66" s="23"/>
      <c r="R66" s="25"/>
      <c r="S66" s="26"/>
      <c r="T66" s="23"/>
      <c r="U66" s="24"/>
      <c r="V66" s="24"/>
      <c r="W66" s="23"/>
      <c r="X66" s="25"/>
      <c r="Y66" s="29"/>
      <c r="Z66" s="29"/>
      <c r="AA66" s="29"/>
      <c r="AB66" s="29"/>
      <c r="AC66" s="29"/>
      <c r="AD66" s="29"/>
    </row>
    <row r="67" spans="1:30" s="30" customFormat="1" ht="15" customHeight="1" x14ac:dyDescent="0.25">
      <c r="A67" s="29"/>
      <c r="B67" s="23"/>
      <c r="C67" s="24" t="s">
        <v>135</v>
      </c>
      <c r="D67" s="23" t="s">
        <v>135</v>
      </c>
      <c r="E67" s="23" t="s">
        <v>135</v>
      </c>
      <c r="F67" s="23" t="s">
        <v>135</v>
      </c>
      <c r="G67" s="75" t="s">
        <v>135</v>
      </c>
      <c r="H67" s="1"/>
      <c r="I67" s="1"/>
      <c r="J67" s="1"/>
      <c r="K67" s="25"/>
      <c r="L67" s="25"/>
      <c r="M67" s="79"/>
      <c r="N67" s="83"/>
      <c r="O67" s="23"/>
      <c r="P67" s="24"/>
      <c r="Q67" s="23"/>
      <c r="R67" s="25"/>
      <c r="S67" s="26"/>
      <c r="T67" s="23"/>
      <c r="U67" s="24"/>
      <c r="V67" s="24"/>
      <c r="W67" s="23"/>
      <c r="X67" s="25"/>
      <c r="Y67" s="29"/>
      <c r="Z67" s="29"/>
      <c r="AA67" s="29"/>
      <c r="AB67" s="29"/>
      <c r="AC67" s="29"/>
      <c r="AD67" s="29"/>
    </row>
    <row r="68" spans="1:30" s="30" customFormat="1" ht="15" customHeight="1" x14ac:dyDescent="0.25">
      <c r="A68" s="29"/>
      <c r="B68" s="23"/>
      <c r="C68" s="24" t="s">
        <v>135</v>
      </c>
      <c r="D68" s="23" t="s">
        <v>135</v>
      </c>
      <c r="E68" s="23" t="s">
        <v>135</v>
      </c>
      <c r="F68" s="23" t="s">
        <v>135</v>
      </c>
      <c r="G68" s="75" t="s">
        <v>135</v>
      </c>
      <c r="H68" s="1"/>
      <c r="I68" s="1"/>
      <c r="J68" s="1"/>
      <c r="K68" s="25"/>
      <c r="L68" s="25"/>
      <c r="M68" s="79"/>
      <c r="N68" s="83"/>
      <c r="O68" s="23"/>
      <c r="P68" s="24"/>
      <c r="Q68" s="23"/>
      <c r="R68" s="25"/>
      <c r="S68" s="26"/>
      <c r="T68" s="23"/>
      <c r="U68" s="24"/>
      <c r="V68" s="24"/>
      <c r="W68" s="23"/>
      <c r="X68" s="25"/>
      <c r="Y68" s="29"/>
      <c r="Z68" s="29"/>
      <c r="AA68" s="29"/>
      <c r="AB68" s="29"/>
      <c r="AC68" s="29"/>
      <c r="AD68" s="29"/>
    </row>
    <row r="69" spans="1:30" s="30" customFormat="1" ht="15" customHeight="1" x14ac:dyDescent="0.25">
      <c r="A69" s="29"/>
      <c r="B69" s="23"/>
      <c r="C69" s="24" t="s">
        <v>135</v>
      </c>
      <c r="D69" s="23" t="s">
        <v>135</v>
      </c>
      <c r="E69" s="23" t="s">
        <v>135</v>
      </c>
      <c r="F69" s="23" t="s">
        <v>135</v>
      </c>
      <c r="G69" s="75" t="s">
        <v>135</v>
      </c>
      <c r="H69" s="1"/>
      <c r="I69" s="1"/>
      <c r="J69" s="1"/>
      <c r="K69" s="25"/>
      <c r="L69" s="25"/>
      <c r="M69" s="79"/>
      <c r="N69" s="83"/>
      <c r="O69" s="23"/>
      <c r="P69" s="24"/>
      <c r="Q69" s="23"/>
      <c r="R69" s="25"/>
      <c r="S69" s="26"/>
      <c r="T69" s="23"/>
      <c r="U69" s="24"/>
      <c r="V69" s="24"/>
      <c r="W69" s="23"/>
      <c r="X69" s="25"/>
      <c r="Y69" s="29"/>
      <c r="Z69" s="29"/>
      <c r="AA69" s="29"/>
      <c r="AB69" s="29"/>
      <c r="AC69" s="29"/>
      <c r="AD69" s="29"/>
    </row>
    <row r="70" spans="1:30" s="30" customFormat="1" ht="15" customHeight="1" x14ac:dyDescent="0.25">
      <c r="A70" s="29"/>
      <c r="B70" s="23"/>
      <c r="C70" s="24" t="s">
        <v>135</v>
      </c>
      <c r="D70" s="23" t="s">
        <v>135</v>
      </c>
      <c r="E70" s="23" t="s">
        <v>135</v>
      </c>
      <c r="F70" s="23" t="s">
        <v>135</v>
      </c>
      <c r="G70" s="75" t="s">
        <v>135</v>
      </c>
      <c r="H70" s="1"/>
      <c r="I70" s="1"/>
      <c r="J70" s="1"/>
      <c r="K70" s="25"/>
      <c r="L70" s="25"/>
      <c r="M70" s="79"/>
      <c r="N70" s="83"/>
      <c r="O70" s="23"/>
      <c r="P70" s="24"/>
      <c r="Q70" s="23"/>
      <c r="R70" s="25"/>
      <c r="S70" s="26"/>
      <c r="T70" s="23"/>
      <c r="U70" s="24"/>
      <c r="V70" s="24"/>
      <c r="W70" s="23"/>
      <c r="X70" s="25"/>
      <c r="Y70" s="29"/>
      <c r="Z70" s="29"/>
      <c r="AA70" s="29"/>
      <c r="AB70" s="29"/>
      <c r="AC70" s="29"/>
      <c r="AD70" s="29"/>
    </row>
    <row r="71" spans="1:30" s="30" customFormat="1" ht="15" customHeight="1" x14ac:dyDescent="0.25">
      <c r="A71" s="29"/>
      <c r="B71" s="23"/>
      <c r="C71" s="24" t="s">
        <v>135</v>
      </c>
      <c r="D71" s="23" t="s">
        <v>135</v>
      </c>
      <c r="E71" s="23" t="s">
        <v>135</v>
      </c>
      <c r="F71" s="23" t="s">
        <v>135</v>
      </c>
      <c r="G71" s="75" t="s">
        <v>135</v>
      </c>
      <c r="H71" s="1"/>
      <c r="I71" s="1"/>
      <c r="J71" s="1"/>
      <c r="K71" s="25"/>
      <c r="L71" s="25"/>
      <c r="M71" s="79"/>
      <c r="N71" s="83"/>
      <c r="O71" s="23"/>
      <c r="P71" s="24"/>
      <c r="Q71" s="23"/>
      <c r="R71" s="25"/>
      <c r="S71" s="26"/>
      <c r="T71" s="23"/>
      <c r="U71" s="24"/>
      <c r="V71" s="24"/>
      <c r="W71" s="23"/>
      <c r="X71" s="25"/>
      <c r="Y71" s="29"/>
      <c r="Z71" s="29"/>
      <c r="AA71" s="29"/>
      <c r="AB71" s="29"/>
      <c r="AC71" s="29"/>
      <c r="AD71" s="29"/>
    </row>
    <row r="72" spans="1:30" s="30" customFormat="1" ht="15" customHeight="1" x14ac:dyDescent="0.25">
      <c r="A72" s="29"/>
      <c r="B72" s="23"/>
      <c r="C72" s="24" t="s">
        <v>135</v>
      </c>
      <c r="D72" s="23" t="s">
        <v>135</v>
      </c>
      <c r="E72" s="23" t="s">
        <v>135</v>
      </c>
      <c r="F72" s="23" t="s">
        <v>135</v>
      </c>
      <c r="G72" s="75" t="s">
        <v>135</v>
      </c>
      <c r="H72" s="1"/>
      <c r="I72" s="1"/>
      <c r="J72" s="1"/>
      <c r="K72" s="25"/>
      <c r="L72" s="25"/>
      <c r="M72" s="79"/>
      <c r="N72" s="83"/>
      <c r="O72" s="23"/>
      <c r="P72" s="24"/>
      <c r="Q72" s="23"/>
      <c r="R72" s="25"/>
      <c r="S72" s="26"/>
      <c r="T72" s="23"/>
      <c r="U72" s="24"/>
      <c r="V72" s="24"/>
      <c r="W72" s="23"/>
      <c r="X72" s="25"/>
      <c r="Y72" s="29"/>
      <c r="Z72" s="29"/>
      <c r="AA72" s="29"/>
      <c r="AB72" s="29"/>
      <c r="AC72" s="29"/>
      <c r="AD72" s="29"/>
    </row>
    <row r="73" spans="1:30" s="30" customFormat="1" ht="15" customHeight="1" x14ac:dyDescent="0.25">
      <c r="A73" s="29"/>
      <c r="B73" s="23"/>
      <c r="C73" s="24" t="s">
        <v>135</v>
      </c>
      <c r="D73" s="23" t="s">
        <v>135</v>
      </c>
      <c r="E73" s="23" t="s">
        <v>135</v>
      </c>
      <c r="F73" s="23" t="s">
        <v>135</v>
      </c>
      <c r="G73" s="75" t="s">
        <v>135</v>
      </c>
      <c r="H73" s="1"/>
      <c r="I73" s="1"/>
      <c r="J73" s="1"/>
      <c r="K73" s="25"/>
      <c r="L73" s="25"/>
      <c r="M73" s="79"/>
      <c r="N73" s="83"/>
      <c r="O73" s="23"/>
      <c r="P73" s="24"/>
      <c r="Q73" s="23"/>
      <c r="R73" s="25"/>
      <c r="S73" s="26"/>
      <c r="T73" s="23"/>
      <c r="U73" s="24"/>
      <c r="V73" s="24"/>
      <c r="W73" s="23"/>
      <c r="X73" s="25"/>
      <c r="Y73" s="29"/>
      <c r="Z73" s="29"/>
      <c r="AA73" s="29"/>
      <c r="AB73" s="29"/>
      <c r="AC73" s="29"/>
      <c r="AD73" s="29"/>
    </row>
    <row r="74" spans="1:30" s="30" customFormat="1" ht="15" customHeight="1" x14ac:dyDescent="0.25">
      <c r="A74" s="29"/>
      <c r="B74" s="23"/>
      <c r="C74" s="24" t="s">
        <v>135</v>
      </c>
      <c r="D74" s="23" t="s">
        <v>135</v>
      </c>
      <c r="E74" s="23" t="s">
        <v>135</v>
      </c>
      <c r="F74" s="23" t="s">
        <v>135</v>
      </c>
      <c r="G74" s="75" t="s">
        <v>135</v>
      </c>
      <c r="H74" s="1"/>
      <c r="I74" s="1"/>
      <c r="J74" s="1"/>
      <c r="K74" s="25"/>
      <c r="L74" s="25"/>
      <c r="M74" s="79"/>
      <c r="N74" s="83"/>
      <c r="O74" s="23"/>
      <c r="P74" s="24"/>
      <c r="Q74" s="23"/>
      <c r="R74" s="25"/>
      <c r="S74" s="26"/>
      <c r="T74" s="23"/>
      <c r="U74" s="24"/>
      <c r="V74" s="24"/>
      <c r="W74" s="23"/>
      <c r="X74" s="25"/>
      <c r="Y74" s="29"/>
      <c r="Z74" s="29"/>
      <c r="AA74" s="29"/>
      <c r="AB74" s="29"/>
      <c r="AC74" s="29"/>
      <c r="AD74" s="29"/>
    </row>
    <row r="75" spans="1:30" s="30" customFormat="1" ht="15" customHeight="1" x14ac:dyDescent="0.25">
      <c r="A75" s="29"/>
      <c r="B75" s="23"/>
      <c r="C75" s="24" t="s">
        <v>135</v>
      </c>
      <c r="D75" s="23" t="s">
        <v>135</v>
      </c>
      <c r="E75" s="23" t="s">
        <v>135</v>
      </c>
      <c r="F75" s="23" t="s">
        <v>135</v>
      </c>
      <c r="G75" s="75" t="s">
        <v>135</v>
      </c>
      <c r="H75" s="1"/>
      <c r="I75" s="1"/>
      <c r="J75" s="1"/>
      <c r="K75" s="25"/>
      <c r="L75" s="25"/>
      <c r="M75" s="79"/>
      <c r="N75" s="83"/>
      <c r="O75" s="23"/>
      <c r="P75" s="24"/>
      <c r="Q75" s="23"/>
      <c r="R75" s="25"/>
      <c r="S75" s="26"/>
      <c r="T75" s="23"/>
      <c r="U75" s="24"/>
      <c r="V75" s="24"/>
      <c r="W75" s="23"/>
      <c r="X75" s="25"/>
      <c r="Y75" s="29"/>
      <c r="Z75" s="29"/>
      <c r="AA75" s="29"/>
      <c r="AB75" s="29"/>
      <c r="AC75" s="29"/>
      <c r="AD75" s="29"/>
    </row>
    <row r="76" spans="1:30" s="30" customFormat="1" ht="15" customHeight="1" x14ac:dyDescent="0.25">
      <c r="A76" s="29"/>
      <c r="B76" s="23"/>
      <c r="C76" s="24" t="s">
        <v>135</v>
      </c>
      <c r="D76" s="23" t="s">
        <v>135</v>
      </c>
      <c r="E76" s="23" t="s">
        <v>135</v>
      </c>
      <c r="F76" s="23" t="s">
        <v>135</v>
      </c>
      <c r="G76" s="75" t="s">
        <v>135</v>
      </c>
      <c r="H76" s="1"/>
      <c r="I76" s="1"/>
      <c r="J76" s="1"/>
      <c r="K76" s="25"/>
      <c r="L76" s="25"/>
      <c r="M76" s="79"/>
      <c r="N76" s="83"/>
      <c r="O76" s="23"/>
      <c r="P76" s="24"/>
      <c r="Q76" s="23"/>
      <c r="R76" s="25"/>
      <c r="S76" s="26"/>
      <c r="T76" s="23"/>
      <c r="U76" s="24"/>
      <c r="V76" s="24"/>
      <c r="W76" s="23"/>
      <c r="X76" s="25"/>
      <c r="Y76" s="29"/>
      <c r="Z76" s="29"/>
      <c r="AA76" s="29"/>
      <c r="AB76" s="29"/>
      <c r="AC76" s="29"/>
      <c r="AD76" s="29"/>
    </row>
    <row r="77" spans="1:30" s="30" customFormat="1" ht="15" customHeight="1" x14ac:dyDescent="0.25">
      <c r="A77" s="29"/>
      <c r="B77" s="23"/>
      <c r="C77" s="24" t="s">
        <v>135</v>
      </c>
      <c r="D77" s="23" t="s">
        <v>135</v>
      </c>
      <c r="E77" s="23" t="s">
        <v>135</v>
      </c>
      <c r="F77" s="23" t="s">
        <v>135</v>
      </c>
      <c r="G77" s="75" t="s">
        <v>135</v>
      </c>
      <c r="H77" s="1"/>
      <c r="I77" s="1"/>
      <c r="J77" s="1"/>
      <c r="K77" s="25"/>
      <c r="L77" s="25"/>
      <c r="M77" s="79"/>
      <c r="N77" s="83"/>
      <c r="O77" s="23"/>
      <c r="P77" s="24"/>
      <c r="Q77" s="23"/>
      <c r="R77" s="25"/>
      <c r="S77" s="26"/>
      <c r="T77" s="23"/>
      <c r="U77" s="24"/>
      <c r="V77" s="24"/>
      <c r="W77" s="23"/>
      <c r="X77" s="25"/>
      <c r="Y77" s="29"/>
      <c r="Z77" s="29"/>
      <c r="AA77" s="29"/>
      <c r="AB77" s="29"/>
      <c r="AC77" s="29"/>
      <c r="AD77" s="29"/>
    </row>
    <row r="78" spans="1:30" s="30" customFormat="1" ht="15" customHeight="1" x14ac:dyDescent="0.25">
      <c r="A78" s="29"/>
      <c r="B78" s="23"/>
      <c r="C78" s="24" t="s">
        <v>135</v>
      </c>
      <c r="D78" s="23" t="s">
        <v>135</v>
      </c>
      <c r="E78" s="23" t="s">
        <v>135</v>
      </c>
      <c r="F78" s="23" t="s">
        <v>135</v>
      </c>
      <c r="G78" s="75" t="s">
        <v>135</v>
      </c>
      <c r="H78" s="1"/>
      <c r="I78" s="1"/>
      <c r="J78" s="1"/>
      <c r="K78" s="25"/>
      <c r="L78" s="25"/>
      <c r="M78" s="79"/>
      <c r="N78" s="83"/>
      <c r="O78" s="23"/>
      <c r="P78" s="24"/>
      <c r="Q78" s="23"/>
      <c r="R78" s="25"/>
      <c r="S78" s="26"/>
      <c r="T78" s="23"/>
      <c r="U78" s="24"/>
      <c r="V78" s="24"/>
      <c r="W78" s="23"/>
      <c r="X78" s="25"/>
      <c r="Y78" s="29"/>
      <c r="Z78" s="29"/>
      <c r="AA78" s="29"/>
      <c r="AB78" s="29"/>
      <c r="AC78" s="29"/>
      <c r="AD78" s="29"/>
    </row>
    <row r="79" spans="1:30" s="30" customFormat="1" ht="15" customHeight="1" x14ac:dyDescent="0.25">
      <c r="A79" s="29"/>
      <c r="B79" s="23"/>
      <c r="C79" s="24" t="s">
        <v>135</v>
      </c>
      <c r="D79" s="23" t="s">
        <v>135</v>
      </c>
      <c r="E79" s="23" t="s">
        <v>135</v>
      </c>
      <c r="F79" s="23" t="s">
        <v>135</v>
      </c>
      <c r="G79" s="75" t="s">
        <v>135</v>
      </c>
      <c r="H79" s="1"/>
      <c r="I79" s="1"/>
      <c r="J79" s="1"/>
      <c r="K79" s="25"/>
      <c r="L79" s="25"/>
      <c r="M79" s="79"/>
      <c r="N79" s="83"/>
      <c r="O79" s="23"/>
      <c r="P79" s="24"/>
      <c r="Q79" s="23"/>
      <c r="R79" s="25"/>
      <c r="S79" s="26"/>
      <c r="T79" s="23"/>
      <c r="U79" s="24"/>
      <c r="V79" s="24"/>
      <c r="W79" s="23"/>
      <c r="X79" s="25"/>
      <c r="Y79" s="29"/>
      <c r="Z79" s="29"/>
      <c r="AA79" s="29"/>
      <c r="AB79" s="29"/>
      <c r="AC79" s="29"/>
      <c r="AD79" s="29"/>
    </row>
    <row r="80" spans="1:30" s="30" customFormat="1" ht="15" customHeight="1" x14ac:dyDescent="0.25">
      <c r="A80" s="29"/>
      <c r="B80" s="23"/>
      <c r="C80" s="24" t="s">
        <v>135</v>
      </c>
      <c r="D80" s="23" t="s">
        <v>135</v>
      </c>
      <c r="E80" s="23" t="s">
        <v>135</v>
      </c>
      <c r="F80" s="23" t="s">
        <v>135</v>
      </c>
      <c r="G80" s="75" t="s">
        <v>135</v>
      </c>
      <c r="H80" s="1"/>
      <c r="I80" s="1"/>
      <c r="J80" s="1"/>
      <c r="K80" s="25"/>
      <c r="L80" s="25"/>
      <c r="M80" s="79"/>
      <c r="N80" s="83"/>
      <c r="O80" s="23"/>
      <c r="P80" s="24"/>
      <c r="Q80" s="23"/>
      <c r="R80" s="25"/>
      <c r="S80" s="26"/>
      <c r="T80" s="23"/>
      <c r="U80" s="24"/>
      <c r="V80" s="24"/>
      <c r="W80" s="23"/>
      <c r="X80" s="25"/>
      <c r="Y80" s="29"/>
      <c r="Z80" s="29"/>
      <c r="AA80" s="29"/>
      <c r="AB80" s="29"/>
      <c r="AC80" s="29"/>
      <c r="AD80" s="29"/>
    </row>
    <row r="81" spans="1:30" s="30" customFormat="1" ht="15" customHeight="1" x14ac:dyDescent="0.25">
      <c r="A81" s="29"/>
      <c r="B81" s="23"/>
      <c r="C81" s="24" t="s">
        <v>135</v>
      </c>
      <c r="D81" s="23" t="s">
        <v>135</v>
      </c>
      <c r="E81" s="23" t="s">
        <v>135</v>
      </c>
      <c r="F81" s="23" t="s">
        <v>135</v>
      </c>
      <c r="G81" s="75" t="s">
        <v>135</v>
      </c>
      <c r="H81" s="1"/>
      <c r="I81" s="1"/>
      <c r="J81" s="1"/>
      <c r="K81" s="25"/>
      <c r="L81" s="25"/>
      <c r="M81" s="79"/>
      <c r="N81" s="83"/>
      <c r="O81" s="23"/>
      <c r="P81" s="24"/>
      <c r="Q81" s="23"/>
      <c r="R81" s="25"/>
      <c r="S81" s="26"/>
      <c r="T81" s="23"/>
      <c r="U81" s="24"/>
      <c r="V81" s="24"/>
      <c r="W81" s="23"/>
      <c r="X81" s="25"/>
      <c r="Y81" s="29"/>
      <c r="Z81" s="29"/>
      <c r="AA81" s="29"/>
      <c r="AB81" s="29"/>
      <c r="AC81" s="29"/>
      <c r="AD81" s="29"/>
    </row>
    <row r="82" spans="1:30" s="30" customFormat="1" ht="15" customHeight="1" x14ac:dyDescent="0.25">
      <c r="A82" s="29"/>
      <c r="B82" s="23"/>
      <c r="C82" s="24" t="s">
        <v>135</v>
      </c>
      <c r="D82" s="23" t="s">
        <v>135</v>
      </c>
      <c r="E82" s="23" t="s">
        <v>135</v>
      </c>
      <c r="F82" s="23" t="s">
        <v>135</v>
      </c>
      <c r="G82" s="75" t="s">
        <v>135</v>
      </c>
      <c r="H82" s="1"/>
      <c r="I82" s="1"/>
      <c r="J82" s="1"/>
      <c r="K82" s="25"/>
      <c r="L82" s="25"/>
      <c r="M82" s="79"/>
      <c r="N82" s="83"/>
      <c r="O82" s="23"/>
      <c r="P82" s="24"/>
      <c r="Q82" s="23"/>
      <c r="R82" s="25"/>
      <c r="S82" s="26"/>
      <c r="T82" s="23"/>
      <c r="U82" s="24"/>
      <c r="V82" s="24"/>
      <c r="W82" s="23"/>
      <c r="X82" s="25"/>
      <c r="Y82" s="29"/>
      <c r="Z82" s="29"/>
      <c r="AA82" s="29"/>
      <c r="AB82" s="29"/>
      <c r="AC82" s="29"/>
      <c r="AD82" s="29"/>
    </row>
    <row r="83" spans="1:30" s="30" customFormat="1" ht="15" customHeight="1" x14ac:dyDescent="0.25">
      <c r="A83" s="29"/>
      <c r="B83" s="23"/>
      <c r="C83" s="24" t="s">
        <v>135</v>
      </c>
      <c r="D83" s="23" t="s">
        <v>135</v>
      </c>
      <c r="E83" s="23" t="s">
        <v>135</v>
      </c>
      <c r="F83" s="23" t="s">
        <v>135</v>
      </c>
      <c r="G83" s="75" t="s">
        <v>135</v>
      </c>
      <c r="H83" s="1"/>
      <c r="I83" s="1"/>
      <c r="J83" s="1"/>
      <c r="K83" s="25"/>
      <c r="L83" s="25"/>
      <c r="M83" s="79"/>
      <c r="N83" s="83"/>
      <c r="O83" s="23"/>
      <c r="P83" s="24"/>
      <c r="Q83" s="23"/>
      <c r="R83" s="25"/>
      <c r="S83" s="26"/>
      <c r="T83" s="23"/>
      <c r="U83" s="24"/>
      <c r="V83" s="24"/>
      <c r="W83" s="23"/>
      <c r="X83" s="25"/>
      <c r="Y83" s="29"/>
      <c r="Z83" s="29"/>
      <c r="AA83" s="29"/>
      <c r="AB83" s="29"/>
      <c r="AC83" s="29"/>
      <c r="AD83" s="29"/>
    </row>
    <row r="84" spans="1:30" s="30" customFormat="1" ht="15" customHeight="1" x14ac:dyDescent="0.25">
      <c r="A84" s="29"/>
      <c r="B84" s="23"/>
      <c r="C84" s="24" t="s">
        <v>135</v>
      </c>
      <c r="D84" s="23" t="s">
        <v>135</v>
      </c>
      <c r="E84" s="23" t="s">
        <v>135</v>
      </c>
      <c r="F84" s="23" t="s">
        <v>135</v>
      </c>
      <c r="G84" s="75" t="s">
        <v>135</v>
      </c>
      <c r="H84" s="1"/>
      <c r="I84" s="1"/>
      <c r="J84" s="1"/>
      <c r="K84" s="25"/>
      <c r="L84" s="25"/>
      <c r="M84" s="79"/>
      <c r="N84" s="83"/>
      <c r="O84" s="23"/>
      <c r="P84" s="24"/>
      <c r="Q84" s="23"/>
      <c r="R84" s="25"/>
      <c r="S84" s="26"/>
      <c r="T84" s="23"/>
      <c r="U84" s="24"/>
      <c r="V84" s="24"/>
      <c r="W84" s="23"/>
      <c r="X84" s="25"/>
      <c r="Y84" s="29"/>
      <c r="Z84" s="29"/>
      <c r="AA84" s="29"/>
      <c r="AB84" s="29"/>
      <c r="AC84" s="29"/>
      <c r="AD84" s="29"/>
    </row>
    <row r="85" spans="1:30" s="30" customFormat="1" ht="15" customHeight="1" x14ac:dyDescent="0.25">
      <c r="A85" s="29"/>
      <c r="B85" s="23"/>
      <c r="C85" s="24" t="s">
        <v>135</v>
      </c>
      <c r="D85" s="23" t="s">
        <v>135</v>
      </c>
      <c r="E85" s="23" t="s">
        <v>135</v>
      </c>
      <c r="F85" s="23" t="s">
        <v>135</v>
      </c>
      <c r="G85" s="75" t="s">
        <v>135</v>
      </c>
      <c r="H85" s="1"/>
      <c r="I85" s="1"/>
      <c r="J85" s="1"/>
      <c r="K85" s="25"/>
      <c r="L85" s="25"/>
      <c r="M85" s="79"/>
      <c r="N85" s="83"/>
      <c r="O85" s="23"/>
      <c r="P85" s="24"/>
      <c r="Q85" s="23"/>
      <c r="R85" s="25"/>
      <c r="S85" s="26"/>
      <c r="T85" s="23"/>
      <c r="U85" s="24"/>
      <c r="V85" s="24"/>
      <c r="W85" s="23"/>
      <c r="X85" s="25"/>
      <c r="Y85" s="29"/>
      <c r="Z85" s="29"/>
      <c r="AA85" s="29"/>
      <c r="AB85" s="29"/>
      <c r="AC85" s="29"/>
      <c r="AD85" s="29"/>
    </row>
    <row r="86" spans="1:30" s="30" customFormat="1" ht="15" customHeight="1" x14ac:dyDescent="0.25">
      <c r="A86" s="29"/>
      <c r="B86" s="23"/>
      <c r="C86" s="24" t="s">
        <v>135</v>
      </c>
      <c r="D86" s="23" t="s">
        <v>135</v>
      </c>
      <c r="E86" s="23" t="s">
        <v>135</v>
      </c>
      <c r="F86" s="23" t="s">
        <v>135</v>
      </c>
      <c r="G86" s="75" t="s">
        <v>135</v>
      </c>
      <c r="H86" s="1"/>
      <c r="I86" s="1"/>
      <c r="J86" s="1"/>
      <c r="K86" s="25"/>
      <c r="L86" s="25"/>
      <c r="M86" s="79"/>
      <c r="N86" s="83"/>
      <c r="O86" s="23"/>
      <c r="P86" s="24"/>
      <c r="Q86" s="23"/>
      <c r="R86" s="25"/>
      <c r="S86" s="26"/>
      <c r="T86" s="23"/>
      <c r="U86" s="24"/>
      <c r="V86" s="24"/>
      <c r="W86" s="23"/>
      <c r="X86" s="25"/>
      <c r="Y86" s="29"/>
      <c r="Z86" s="29"/>
      <c r="AA86" s="29"/>
      <c r="AB86" s="29"/>
      <c r="AC86" s="29"/>
      <c r="AD86" s="29"/>
    </row>
    <row r="87" spans="1:30" s="30" customFormat="1" ht="15" customHeight="1" x14ac:dyDescent="0.25">
      <c r="A87" s="29"/>
      <c r="B87" s="23"/>
      <c r="C87" s="24" t="s">
        <v>135</v>
      </c>
      <c r="D87" s="23" t="s">
        <v>135</v>
      </c>
      <c r="E87" s="23" t="s">
        <v>135</v>
      </c>
      <c r="F87" s="23" t="s">
        <v>135</v>
      </c>
      <c r="G87" s="75" t="s">
        <v>135</v>
      </c>
      <c r="H87" s="1"/>
      <c r="I87" s="1"/>
      <c r="J87" s="1"/>
      <c r="K87" s="25"/>
      <c r="L87" s="25"/>
      <c r="M87" s="79"/>
      <c r="N87" s="83"/>
      <c r="O87" s="23"/>
      <c r="P87" s="24"/>
      <c r="Q87" s="23"/>
      <c r="R87" s="25"/>
      <c r="S87" s="26"/>
      <c r="T87" s="23"/>
      <c r="U87" s="24"/>
      <c r="V87" s="24"/>
      <c r="W87" s="23"/>
      <c r="X87" s="25"/>
      <c r="Y87" s="29"/>
      <c r="Z87" s="29"/>
      <c r="AA87" s="29"/>
      <c r="AB87" s="29"/>
      <c r="AC87" s="29"/>
      <c r="AD87" s="29"/>
    </row>
    <row r="88" spans="1:30" s="30" customFormat="1" ht="15" customHeight="1" x14ac:dyDescent="0.25">
      <c r="A88" s="29"/>
      <c r="B88" s="23"/>
      <c r="C88" s="24" t="s">
        <v>135</v>
      </c>
      <c r="D88" s="23" t="s">
        <v>135</v>
      </c>
      <c r="E88" s="23" t="s">
        <v>135</v>
      </c>
      <c r="F88" s="23" t="s">
        <v>135</v>
      </c>
      <c r="G88" s="75" t="s">
        <v>135</v>
      </c>
      <c r="H88" s="1"/>
      <c r="I88" s="1"/>
      <c r="J88" s="1"/>
      <c r="K88" s="25"/>
      <c r="L88" s="25"/>
      <c r="M88" s="79"/>
      <c r="N88" s="83"/>
      <c r="O88" s="23"/>
      <c r="P88" s="24"/>
      <c r="Q88" s="23"/>
      <c r="R88" s="25"/>
      <c r="S88" s="26"/>
      <c r="T88" s="23"/>
      <c r="U88" s="24"/>
      <c r="V88" s="24"/>
      <c r="W88" s="23"/>
      <c r="X88" s="25"/>
      <c r="Y88" s="29"/>
      <c r="Z88" s="29"/>
      <c r="AA88" s="29"/>
      <c r="AB88" s="29"/>
      <c r="AC88" s="29"/>
      <c r="AD88" s="29"/>
    </row>
    <row r="89" spans="1:30" s="30" customFormat="1" ht="15" customHeight="1" x14ac:dyDescent="0.25">
      <c r="A89" s="29"/>
      <c r="B89" s="23"/>
      <c r="C89" s="24" t="s">
        <v>135</v>
      </c>
      <c r="D89" s="23" t="s">
        <v>135</v>
      </c>
      <c r="E89" s="23" t="s">
        <v>135</v>
      </c>
      <c r="F89" s="23" t="s">
        <v>135</v>
      </c>
      <c r="G89" s="75" t="s">
        <v>135</v>
      </c>
      <c r="H89" s="1"/>
      <c r="I89" s="1"/>
      <c r="J89" s="1"/>
      <c r="K89" s="25"/>
      <c r="L89" s="25"/>
      <c r="M89" s="79"/>
      <c r="N89" s="83"/>
      <c r="O89" s="23"/>
      <c r="P89" s="24"/>
      <c r="Q89" s="23"/>
      <c r="R89" s="25"/>
      <c r="S89" s="26"/>
      <c r="T89" s="23"/>
      <c r="U89" s="24"/>
      <c r="V89" s="24"/>
      <c r="W89" s="23"/>
      <c r="X89" s="25"/>
      <c r="Y89" s="29"/>
      <c r="Z89" s="29"/>
      <c r="AA89" s="29"/>
      <c r="AB89" s="29"/>
      <c r="AC89" s="29"/>
      <c r="AD89" s="29"/>
    </row>
    <row r="90" spans="1:30" s="30" customFormat="1" ht="15" customHeight="1" x14ac:dyDescent="0.25">
      <c r="A90" s="29"/>
      <c r="B90" s="23"/>
      <c r="C90" s="24" t="s">
        <v>135</v>
      </c>
      <c r="D90" s="23" t="s">
        <v>135</v>
      </c>
      <c r="E90" s="23" t="s">
        <v>135</v>
      </c>
      <c r="F90" s="23" t="s">
        <v>135</v>
      </c>
      <c r="G90" s="75" t="s">
        <v>135</v>
      </c>
      <c r="H90" s="1"/>
      <c r="I90" s="1"/>
      <c r="J90" s="1"/>
      <c r="K90" s="25"/>
      <c r="L90" s="25"/>
      <c r="M90" s="79"/>
      <c r="N90" s="83"/>
      <c r="O90" s="23"/>
      <c r="P90" s="24"/>
      <c r="Q90" s="23"/>
      <c r="R90" s="25"/>
      <c r="S90" s="26"/>
      <c r="T90" s="23"/>
      <c r="U90" s="24"/>
      <c r="V90" s="24"/>
      <c r="W90" s="23"/>
      <c r="X90" s="25"/>
      <c r="Y90" s="29"/>
      <c r="Z90" s="29"/>
      <c r="AA90" s="29"/>
      <c r="AB90" s="29"/>
      <c r="AC90" s="29"/>
      <c r="AD90" s="29"/>
    </row>
    <row r="91" spans="1:30" s="30" customFormat="1" ht="15" customHeight="1" x14ac:dyDescent="0.25">
      <c r="A91" s="29"/>
      <c r="B91" s="23"/>
      <c r="C91" s="24" t="s">
        <v>135</v>
      </c>
      <c r="D91" s="23" t="s">
        <v>135</v>
      </c>
      <c r="E91" s="23" t="s">
        <v>135</v>
      </c>
      <c r="F91" s="23" t="s">
        <v>135</v>
      </c>
      <c r="G91" s="75" t="s">
        <v>135</v>
      </c>
      <c r="H91" s="1"/>
      <c r="I91" s="1"/>
      <c r="J91" s="1"/>
      <c r="K91" s="25"/>
      <c r="L91" s="25"/>
      <c r="M91" s="79"/>
      <c r="N91" s="83"/>
      <c r="O91" s="23"/>
      <c r="P91" s="24"/>
      <c r="Q91" s="23"/>
      <c r="R91" s="25"/>
      <c r="S91" s="26"/>
      <c r="T91" s="23"/>
      <c r="U91" s="24"/>
      <c r="V91" s="24"/>
      <c r="W91" s="23"/>
      <c r="X91" s="25"/>
      <c r="Y91" s="29"/>
      <c r="Z91" s="29"/>
      <c r="AA91" s="29"/>
      <c r="AB91" s="29"/>
      <c r="AC91" s="29"/>
      <c r="AD91" s="29"/>
    </row>
    <row r="92" spans="1:30" s="30" customFormat="1" ht="15" customHeight="1" x14ac:dyDescent="0.25">
      <c r="A92" s="29"/>
      <c r="B92" s="23"/>
      <c r="C92" s="24" t="s">
        <v>135</v>
      </c>
      <c r="D92" s="23" t="s">
        <v>135</v>
      </c>
      <c r="E92" s="23" t="s">
        <v>135</v>
      </c>
      <c r="F92" s="23" t="s">
        <v>135</v>
      </c>
      <c r="G92" s="75" t="s">
        <v>135</v>
      </c>
      <c r="H92" s="1"/>
      <c r="I92" s="1"/>
      <c r="J92" s="1"/>
      <c r="K92" s="25"/>
      <c r="L92" s="25"/>
      <c r="M92" s="79"/>
      <c r="N92" s="83"/>
      <c r="O92" s="23"/>
      <c r="P92" s="24"/>
      <c r="Q92" s="23"/>
      <c r="R92" s="25"/>
      <c r="S92" s="26"/>
      <c r="T92" s="23"/>
      <c r="U92" s="24"/>
      <c r="V92" s="24"/>
      <c r="W92" s="23"/>
      <c r="X92" s="25"/>
      <c r="Y92" s="29"/>
      <c r="Z92" s="29"/>
      <c r="AA92" s="29"/>
      <c r="AB92" s="29"/>
      <c r="AC92" s="29"/>
      <c r="AD92" s="29"/>
    </row>
    <row r="93" spans="1:30" s="30" customFormat="1" ht="15" customHeight="1" x14ac:dyDescent="0.25">
      <c r="A93" s="29"/>
      <c r="B93" s="23"/>
      <c r="C93" s="24" t="s">
        <v>135</v>
      </c>
      <c r="D93" s="23" t="s">
        <v>135</v>
      </c>
      <c r="E93" s="23" t="s">
        <v>135</v>
      </c>
      <c r="F93" s="23" t="s">
        <v>135</v>
      </c>
      <c r="G93" s="75" t="s">
        <v>135</v>
      </c>
      <c r="H93" s="1"/>
      <c r="I93" s="1"/>
      <c r="J93" s="1"/>
      <c r="K93" s="25"/>
      <c r="L93" s="25"/>
      <c r="M93" s="79"/>
      <c r="N93" s="83"/>
      <c r="O93" s="23"/>
      <c r="P93" s="24"/>
      <c r="Q93" s="23"/>
      <c r="R93" s="25"/>
      <c r="S93" s="26"/>
      <c r="T93" s="23"/>
      <c r="U93" s="24"/>
      <c r="V93" s="24"/>
      <c r="W93" s="23"/>
      <c r="X93" s="25"/>
      <c r="Y93" s="29"/>
      <c r="Z93" s="29"/>
      <c r="AA93" s="29"/>
      <c r="AB93" s="29"/>
      <c r="AC93" s="29"/>
      <c r="AD93" s="29"/>
    </row>
    <row r="94" spans="1:30" s="30" customFormat="1" ht="15" customHeight="1" x14ac:dyDescent="0.25">
      <c r="A94" s="29"/>
      <c r="B94" s="23"/>
      <c r="C94" s="24" t="s">
        <v>135</v>
      </c>
      <c r="D94" s="23" t="s">
        <v>135</v>
      </c>
      <c r="E94" s="23" t="s">
        <v>135</v>
      </c>
      <c r="F94" s="23" t="s">
        <v>135</v>
      </c>
      <c r="G94" s="75" t="s">
        <v>135</v>
      </c>
      <c r="H94" s="1"/>
      <c r="I94" s="1"/>
      <c r="J94" s="1"/>
      <c r="K94" s="25"/>
      <c r="L94" s="25"/>
      <c r="M94" s="79"/>
      <c r="N94" s="83"/>
      <c r="O94" s="23"/>
      <c r="P94" s="24"/>
      <c r="Q94" s="23"/>
      <c r="R94" s="25"/>
      <c r="S94" s="26"/>
      <c r="T94" s="23"/>
      <c r="U94" s="24"/>
      <c r="V94" s="24"/>
      <c r="W94" s="23"/>
      <c r="X94" s="25"/>
      <c r="Y94" s="29"/>
      <c r="Z94" s="29"/>
      <c r="AA94" s="29"/>
      <c r="AB94" s="29"/>
      <c r="AC94" s="29"/>
      <c r="AD94" s="29"/>
    </row>
    <row r="95" spans="1:30" s="30" customFormat="1" ht="15" customHeight="1" x14ac:dyDescent="0.25">
      <c r="A95" s="29"/>
      <c r="B95" s="23"/>
      <c r="C95" s="24" t="s">
        <v>135</v>
      </c>
      <c r="D95" s="23" t="s">
        <v>135</v>
      </c>
      <c r="E95" s="23" t="s">
        <v>135</v>
      </c>
      <c r="F95" s="23" t="s">
        <v>135</v>
      </c>
      <c r="G95" s="75" t="s">
        <v>135</v>
      </c>
      <c r="H95" s="1"/>
      <c r="I95" s="1"/>
      <c r="J95" s="1"/>
      <c r="K95" s="25"/>
      <c r="L95" s="25"/>
      <c r="M95" s="79"/>
      <c r="N95" s="83"/>
      <c r="O95" s="23"/>
      <c r="P95" s="24"/>
      <c r="Q95" s="23"/>
      <c r="R95" s="25"/>
      <c r="S95" s="26"/>
      <c r="T95" s="23"/>
      <c r="U95" s="24"/>
      <c r="V95" s="24"/>
      <c r="W95" s="23"/>
      <c r="X95" s="25"/>
      <c r="Y95" s="29"/>
      <c r="Z95" s="29"/>
      <c r="AA95" s="29"/>
      <c r="AB95" s="29"/>
      <c r="AC95" s="29"/>
      <c r="AD95" s="29"/>
    </row>
    <row r="96" spans="1:30" s="30" customFormat="1" ht="15" customHeight="1" x14ac:dyDescent="0.25">
      <c r="A96" s="29"/>
      <c r="B96" s="23"/>
      <c r="C96" s="24" t="s">
        <v>135</v>
      </c>
      <c r="D96" s="23" t="s">
        <v>135</v>
      </c>
      <c r="E96" s="23" t="s">
        <v>135</v>
      </c>
      <c r="F96" s="23" t="s">
        <v>135</v>
      </c>
      <c r="G96" s="75" t="s">
        <v>135</v>
      </c>
      <c r="H96" s="1"/>
      <c r="I96" s="1"/>
      <c r="J96" s="1"/>
      <c r="K96" s="25"/>
      <c r="L96" s="25"/>
      <c r="M96" s="79"/>
      <c r="N96" s="83"/>
      <c r="O96" s="23"/>
      <c r="P96" s="24"/>
      <c r="Q96" s="23"/>
      <c r="R96" s="25"/>
      <c r="S96" s="26"/>
      <c r="T96" s="23"/>
      <c r="U96" s="24"/>
      <c r="V96" s="24"/>
      <c r="W96" s="23"/>
      <c r="X96" s="25"/>
      <c r="Y96" s="29"/>
      <c r="Z96" s="29"/>
      <c r="AA96" s="29"/>
      <c r="AB96" s="29"/>
      <c r="AC96" s="29"/>
      <c r="AD96" s="29"/>
    </row>
    <row r="97" spans="1:30" s="30" customFormat="1" ht="15" customHeight="1" x14ac:dyDescent="0.25">
      <c r="A97" s="29"/>
      <c r="B97" s="23"/>
      <c r="C97" s="24" t="s">
        <v>135</v>
      </c>
      <c r="D97" s="23" t="s">
        <v>135</v>
      </c>
      <c r="E97" s="23" t="s">
        <v>135</v>
      </c>
      <c r="F97" s="23" t="s">
        <v>135</v>
      </c>
      <c r="G97" s="75" t="s">
        <v>135</v>
      </c>
      <c r="H97" s="1"/>
      <c r="I97" s="1"/>
      <c r="J97" s="1"/>
      <c r="K97" s="25"/>
      <c r="L97" s="25"/>
      <c r="M97" s="79"/>
      <c r="N97" s="83"/>
      <c r="O97" s="23"/>
      <c r="P97" s="24"/>
      <c r="Q97" s="23"/>
      <c r="R97" s="25"/>
      <c r="S97" s="26"/>
      <c r="T97" s="23"/>
      <c r="U97" s="24"/>
      <c r="V97" s="24"/>
      <c r="W97" s="23"/>
      <c r="X97" s="25"/>
      <c r="Y97" s="29"/>
      <c r="Z97" s="29"/>
      <c r="AA97" s="29"/>
      <c r="AB97" s="29"/>
      <c r="AC97" s="29"/>
      <c r="AD97" s="29"/>
    </row>
    <row r="98" spans="1:30" s="30" customFormat="1" ht="15" customHeight="1" x14ac:dyDescent="0.25">
      <c r="A98" s="29"/>
      <c r="B98" s="23"/>
      <c r="C98" s="24" t="s">
        <v>135</v>
      </c>
      <c r="D98" s="23" t="s">
        <v>135</v>
      </c>
      <c r="E98" s="23" t="s">
        <v>135</v>
      </c>
      <c r="F98" s="23" t="s">
        <v>135</v>
      </c>
      <c r="G98" s="75" t="s">
        <v>135</v>
      </c>
      <c r="H98" s="1"/>
      <c r="I98" s="1"/>
      <c r="J98" s="1"/>
      <c r="K98" s="25"/>
      <c r="L98" s="25"/>
      <c r="M98" s="79"/>
      <c r="N98" s="83"/>
      <c r="O98" s="23"/>
      <c r="P98" s="24"/>
      <c r="Q98" s="23"/>
      <c r="R98" s="25"/>
      <c r="S98" s="26"/>
      <c r="T98" s="23"/>
      <c r="U98" s="24"/>
      <c r="V98" s="24"/>
      <c r="W98" s="23"/>
      <c r="X98" s="25"/>
      <c r="Y98" s="29"/>
      <c r="Z98" s="29"/>
      <c r="AA98" s="29"/>
      <c r="AB98" s="29"/>
      <c r="AC98" s="29"/>
      <c r="AD98" s="29"/>
    </row>
    <row r="99" spans="1:30" s="30" customFormat="1" ht="15" customHeight="1" x14ac:dyDescent="0.25">
      <c r="A99" s="29"/>
      <c r="B99" s="23"/>
      <c r="C99" s="24" t="s">
        <v>135</v>
      </c>
      <c r="D99" s="23" t="s">
        <v>135</v>
      </c>
      <c r="E99" s="23" t="s">
        <v>135</v>
      </c>
      <c r="F99" s="23" t="s">
        <v>135</v>
      </c>
      <c r="G99" s="75" t="s">
        <v>135</v>
      </c>
      <c r="H99" s="1"/>
      <c r="I99" s="1"/>
      <c r="J99" s="1"/>
      <c r="K99" s="25"/>
      <c r="L99" s="25"/>
      <c r="M99" s="79"/>
      <c r="N99" s="83"/>
      <c r="O99" s="23"/>
      <c r="P99" s="24"/>
      <c r="Q99" s="23"/>
      <c r="R99" s="25"/>
      <c r="S99" s="26"/>
      <c r="T99" s="23"/>
      <c r="U99" s="24"/>
      <c r="V99" s="24"/>
      <c r="W99" s="23"/>
      <c r="X99" s="25"/>
      <c r="Y99" s="29"/>
      <c r="Z99" s="29"/>
      <c r="AA99" s="29"/>
      <c r="AB99" s="29"/>
      <c r="AC99" s="29"/>
      <c r="AD99" s="29"/>
    </row>
    <row r="100" spans="1:30" s="30" customFormat="1" ht="15" customHeight="1" x14ac:dyDescent="0.25">
      <c r="A100" s="29"/>
      <c r="B100" s="23"/>
      <c r="C100" s="24" t="s">
        <v>135</v>
      </c>
      <c r="D100" s="23" t="s">
        <v>135</v>
      </c>
      <c r="E100" s="23" t="s">
        <v>135</v>
      </c>
      <c r="F100" s="23" t="s">
        <v>135</v>
      </c>
      <c r="G100" s="75" t="s">
        <v>135</v>
      </c>
      <c r="H100" s="1"/>
      <c r="I100" s="1"/>
      <c r="J100" s="1"/>
      <c r="K100" s="25"/>
      <c r="L100" s="25"/>
      <c r="M100" s="79"/>
      <c r="N100" s="83"/>
      <c r="O100" s="23"/>
      <c r="P100" s="24"/>
      <c r="Q100" s="23"/>
      <c r="R100" s="25"/>
      <c r="S100" s="26"/>
      <c r="T100" s="23"/>
      <c r="U100" s="24"/>
      <c r="V100" s="24"/>
      <c r="W100" s="23"/>
      <c r="X100" s="25"/>
      <c r="Y100" s="29"/>
      <c r="Z100" s="29"/>
      <c r="AA100" s="29"/>
      <c r="AB100" s="29"/>
      <c r="AC100" s="29"/>
      <c r="AD100" s="29"/>
    </row>
    <row r="101" spans="1:30" s="30" customFormat="1" ht="15" customHeight="1" x14ac:dyDescent="0.25">
      <c r="A101" s="29"/>
      <c r="B101" s="23"/>
      <c r="C101" s="24" t="s">
        <v>135</v>
      </c>
      <c r="D101" s="23" t="s">
        <v>135</v>
      </c>
      <c r="E101" s="23" t="s">
        <v>135</v>
      </c>
      <c r="F101" s="23" t="s">
        <v>135</v>
      </c>
      <c r="G101" s="75" t="s">
        <v>135</v>
      </c>
      <c r="H101" s="1"/>
      <c r="I101" s="1"/>
      <c r="J101" s="1"/>
      <c r="K101" s="25"/>
      <c r="L101" s="25"/>
      <c r="M101" s="79"/>
      <c r="N101" s="83"/>
      <c r="O101" s="23"/>
      <c r="P101" s="24"/>
      <c r="Q101" s="23"/>
      <c r="R101" s="25"/>
      <c r="S101" s="26"/>
      <c r="T101" s="23"/>
      <c r="U101" s="24"/>
      <c r="V101" s="24"/>
      <c r="W101" s="23"/>
      <c r="X101" s="25"/>
      <c r="Y101" s="29"/>
      <c r="Z101" s="29"/>
      <c r="AA101" s="29"/>
      <c r="AB101" s="29"/>
      <c r="AC101" s="29"/>
      <c r="AD101" s="29"/>
    </row>
    <row r="102" spans="1:30" s="30" customFormat="1" ht="15" customHeight="1" x14ac:dyDescent="0.25">
      <c r="A102" s="29"/>
      <c r="B102" s="23"/>
      <c r="C102" s="24" t="s">
        <v>135</v>
      </c>
      <c r="D102" s="23" t="s">
        <v>135</v>
      </c>
      <c r="E102" s="23" t="s">
        <v>135</v>
      </c>
      <c r="F102" s="23" t="s">
        <v>135</v>
      </c>
      <c r="G102" s="75" t="s">
        <v>135</v>
      </c>
      <c r="H102" s="1"/>
      <c r="I102" s="1"/>
      <c r="J102" s="1"/>
      <c r="K102" s="25"/>
      <c r="L102" s="25"/>
      <c r="M102" s="79"/>
      <c r="N102" s="83"/>
      <c r="O102" s="23"/>
      <c r="P102" s="24"/>
      <c r="Q102" s="23"/>
      <c r="R102" s="25"/>
      <c r="S102" s="26"/>
      <c r="T102" s="23"/>
      <c r="U102" s="24"/>
      <c r="V102" s="24"/>
      <c r="W102" s="23"/>
      <c r="X102" s="25"/>
      <c r="Y102" s="29"/>
      <c r="Z102" s="29"/>
      <c r="AA102" s="29"/>
      <c r="AB102" s="29"/>
      <c r="AC102" s="29"/>
      <c r="AD102" s="29"/>
    </row>
    <row r="103" spans="1:30" s="30" customFormat="1" ht="15" customHeight="1" x14ac:dyDescent="0.25">
      <c r="A103" s="29"/>
      <c r="B103" s="23"/>
      <c r="C103" s="24" t="s">
        <v>135</v>
      </c>
      <c r="D103" s="23" t="s">
        <v>135</v>
      </c>
      <c r="E103" s="23" t="s">
        <v>135</v>
      </c>
      <c r="F103" s="23" t="s">
        <v>135</v>
      </c>
      <c r="G103" s="75" t="s">
        <v>135</v>
      </c>
      <c r="H103" s="1"/>
      <c r="I103" s="1"/>
      <c r="J103" s="1"/>
      <c r="K103" s="25"/>
      <c r="L103" s="25"/>
      <c r="M103" s="79"/>
      <c r="N103" s="83"/>
      <c r="O103" s="23"/>
      <c r="P103" s="24"/>
      <c r="Q103" s="23"/>
      <c r="R103" s="25"/>
      <c r="S103" s="26"/>
      <c r="T103" s="23"/>
      <c r="U103" s="24"/>
      <c r="V103" s="24"/>
      <c r="W103" s="23"/>
      <c r="X103" s="25"/>
      <c r="Y103" s="29"/>
      <c r="Z103" s="29"/>
      <c r="AA103" s="29"/>
      <c r="AB103" s="29"/>
      <c r="AC103" s="29"/>
      <c r="AD103" s="29"/>
    </row>
    <row r="104" spans="1:30" s="30" customFormat="1" ht="15" customHeight="1" x14ac:dyDescent="0.25">
      <c r="A104" s="29"/>
      <c r="B104" s="23"/>
      <c r="C104" s="24" t="s">
        <v>135</v>
      </c>
      <c r="D104" s="23" t="s">
        <v>135</v>
      </c>
      <c r="E104" s="23" t="s">
        <v>135</v>
      </c>
      <c r="F104" s="23" t="s">
        <v>135</v>
      </c>
      <c r="G104" s="75" t="s">
        <v>135</v>
      </c>
      <c r="H104" s="1"/>
      <c r="I104" s="1"/>
      <c r="J104" s="1"/>
      <c r="K104" s="25"/>
      <c r="L104" s="25"/>
      <c r="M104" s="79"/>
      <c r="N104" s="83"/>
      <c r="O104" s="23"/>
      <c r="P104" s="24"/>
      <c r="Q104" s="23"/>
      <c r="R104" s="25"/>
      <c r="S104" s="26"/>
      <c r="T104" s="23"/>
      <c r="U104" s="24"/>
      <c r="V104" s="24"/>
      <c r="W104" s="23"/>
      <c r="X104" s="25"/>
      <c r="Y104" s="29"/>
      <c r="Z104" s="29"/>
      <c r="AA104" s="29"/>
      <c r="AB104" s="29"/>
      <c r="AC104" s="29"/>
      <c r="AD104" s="29"/>
    </row>
    <row r="105" spans="1:30" s="30" customFormat="1" ht="15" customHeight="1" x14ac:dyDescent="0.25">
      <c r="A105" s="29"/>
      <c r="B105" s="23"/>
      <c r="C105" s="24" t="s">
        <v>135</v>
      </c>
      <c r="D105" s="23" t="s">
        <v>135</v>
      </c>
      <c r="E105" s="23" t="s">
        <v>135</v>
      </c>
      <c r="F105" s="23" t="s">
        <v>135</v>
      </c>
      <c r="G105" s="75" t="s">
        <v>135</v>
      </c>
      <c r="H105" s="1"/>
      <c r="I105" s="1"/>
      <c r="J105" s="1"/>
      <c r="K105" s="25"/>
      <c r="L105" s="25"/>
      <c r="M105" s="79"/>
      <c r="N105" s="83"/>
      <c r="O105" s="23"/>
      <c r="P105" s="24"/>
      <c r="Q105" s="23"/>
      <c r="R105" s="25"/>
      <c r="S105" s="26"/>
      <c r="T105" s="23"/>
      <c r="U105" s="24"/>
      <c r="V105" s="24"/>
      <c r="W105" s="23"/>
      <c r="X105" s="25"/>
      <c r="Y105" s="29"/>
      <c r="Z105" s="29"/>
      <c r="AA105" s="29"/>
      <c r="AB105" s="29"/>
      <c r="AC105" s="29"/>
      <c r="AD105" s="29"/>
    </row>
    <row r="106" spans="1:30" s="30" customFormat="1" ht="15" customHeight="1" x14ac:dyDescent="0.25">
      <c r="A106" s="29"/>
      <c r="B106" s="23"/>
      <c r="C106" s="24" t="s">
        <v>135</v>
      </c>
      <c r="D106" s="23" t="s">
        <v>135</v>
      </c>
      <c r="E106" s="23" t="s">
        <v>135</v>
      </c>
      <c r="F106" s="23" t="s">
        <v>135</v>
      </c>
      <c r="G106" s="75" t="s">
        <v>135</v>
      </c>
      <c r="H106" s="1"/>
      <c r="I106" s="1"/>
      <c r="J106" s="1"/>
      <c r="K106" s="25"/>
      <c r="L106" s="25"/>
      <c r="M106" s="79"/>
      <c r="N106" s="83"/>
      <c r="O106" s="23"/>
      <c r="P106" s="24"/>
      <c r="Q106" s="23"/>
      <c r="R106" s="25"/>
      <c r="S106" s="26"/>
      <c r="T106" s="23"/>
      <c r="U106" s="24"/>
      <c r="V106" s="24"/>
      <c r="W106" s="23"/>
      <c r="X106" s="25"/>
      <c r="Y106" s="29"/>
      <c r="Z106" s="29"/>
      <c r="AA106" s="29"/>
      <c r="AB106" s="29"/>
      <c r="AC106" s="29"/>
      <c r="AD106" s="29"/>
    </row>
    <row r="107" spans="1:30" s="30" customFormat="1" ht="15" customHeight="1" x14ac:dyDescent="0.25">
      <c r="A107" s="29"/>
      <c r="B107" s="23"/>
      <c r="C107" s="24" t="s">
        <v>135</v>
      </c>
      <c r="D107" s="23" t="s">
        <v>135</v>
      </c>
      <c r="E107" s="23" t="s">
        <v>135</v>
      </c>
      <c r="F107" s="23" t="s">
        <v>135</v>
      </c>
      <c r="G107" s="75" t="s">
        <v>135</v>
      </c>
      <c r="H107" s="1"/>
      <c r="I107" s="1"/>
      <c r="J107" s="1"/>
      <c r="K107" s="25"/>
      <c r="L107" s="25"/>
      <c r="M107" s="79"/>
      <c r="N107" s="83"/>
      <c r="O107" s="23"/>
      <c r="P107" s="24"/>
      <c r="Q107" s="23"/>
      <c r="R107" s="25"/>
      <c r="S107" s="26"/>
      <c r="T107" s="23"/>
      <c r="U107" s="24"/>
      <c r="V107" s="24"/>
      <c r="W107" s="23"/>
      <c r="X107" s="25"/>
      <c r="Y107" s="29"/>
      <c r="Z107" s="29"/>
      <c r="AA107" s="29"/>
      <c r="AB107" s="29"/>
      <c r="AC107" s="29"/>
      <c r="AD107" s="29"/>
    </row>
    <row r="108" spans="1:30" s="30" customFormat="1" ht="15" customHeight="1" x14ac:dyDescent="0.25">
      <c r="A108" s="29"/>
      <c r="B108" s="23"/>
      <c r="C108" s="24" t="s">
        <v>135</v>
      </c>
      <c r="D108" s="23" t="s">
        <v>135</v>
      </c>
      <c r="E108" s="23" t="s">
        <v>135</v>
      </c>
      <c r="F108" s="23" t="s">
        <v>135</v>
      </c>
      <c r="G108" s="75" t="s">
        <v>135</v>
      </c>
      <c r="H108" s="1"/>
      <c r="I108" s="1"/>
      <c r="J108" s="1"/>
      <c r="K108" s="25"/>
      <c r="L108" s="25"/>
      <c r="M108" s="79"/>
      <c r="N108" s="83"/>
      <c r="O108" s="23"/>
      <c r="P108" s="24"/>
      <c r="Q108" s="23"/>
      <c r="R108" s="25"/>
      <c r="S108" s="26"/>
      <c r="T108" s="23"/>
      <c r="U108" s="24"/>
      <c r="V108" s="24"/>
      <c r="W108" s="23"/>
      <c r="X108" s="25"/>
      <c r="Y108" s="29"/>
      <c r="Z108" s="29"/>
      <c r="AA108" s="29"/>
      <c r="AB108" s="29"/>
      <c r="AC108" s="29"/>
      <c r="AD108" s="29"/>
    </row>
    <row r="109" spans="1:30" s="30" customFormat="1" ht="15" customHeight="1" x14ac:dyDescent="0.25">
      <c r="A109" s="29"/>
      <c r="B109" s="23"/>
      <c r="C109" s="24" t="s">
        <v>135</v>
      </c>
      <c r="D109" s="23" t="s">
        <v>135</v>
      </c>
      <c r="E109" s="23" t="s">
        <v>135</v>
      </c>
      <c r="F109" s="23" t="s">
        <v>135</v>
      </c>
      <c r="G109" s="75" t="s">
        <v>135</v>
      </c>
      <c r="H109" s="1"/>
      <c r="I109" s="1"/>
      <c r="J109" s="1"/>
      <c r="K109" s="25"/>
      <c r="L109" s="25"/>
      <c r="M109" s="79"/>
      <c r="N109" s="83"/>
      <c r="O109" s="23"/>
      <c r="P109" s="24"/>
      <c r="Q109" s="23"/>
      <c r="R109" s="25"/>
      <c r="S109" s="26"/>
      <c r="T109" s="23"/>
      <c r="U109" s="24"/>
      <c r="V109" s="24"/>
      <c r="W109" s="23"/>
      <c r="X109" s="25"/>
      <c r="Y109" s="29"/>
      <c r="Z109" s="29"/>
      <c r="AA109" s="29"/>
      <c r="AB109" s="29"/>
      <c r="AC109" s="29"/>
      <c r="AD109" s="29"/>
    </row>
    <row r="110" spans="1:30" s="30" customFormat="1" ht="13.8" x14ac:dyDescent="0.25">
      <c r="A110" s="29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9"/>
      <c r="N110" s="29"/>
      <c r="O110" s="29"/>
      <c r="P110" s="28"/>
      <c r="Q110" s="28"/>
      <c r="R110" s="28"/>
      <c r="S110" s="29"/>
      <c r="T110" s="29"/>
      <c r="U110" s="28"/>
      <c r="V110" s="28"/>
      <c r="W110" s="28"/>
      <c r="X110" s="28"/>
      <c r="Y110" s="29"/>
      <c r="Z110" s="29"/>
      <c r="AA110" s="29"/>
      <c r="AB110" s="29"/>
      <c r="AC110" s="29"/>
      <c r="AD110" s="29"/>
    </row>
    <row r="111" spans="1:30" s="30" customFormat="1" ht="13.8" x14ac:dyDescent="0.25">
      <c r="A111" s="29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9"/>
      <c r="N111" s="29"/>
      <c r="O111" s="29"/>
      <c r="P111" s="28"/>
      <c r="Q111" s="28"/>
      <c r="R111" s="28"/>
      <c r="S111" s="29"/>
      <c r="T111" s="29"/>
      <c r="U111" s="28"/>
      <c r="V111" s="28"/>
      <c r="W111" s="28"/>
      <c r="X111" s="28"/>
      <c r="Y111" s="29"/>
      <c r="Z111" s="29"/>
      <c r="AA111" s="29"/>
      <c r="AB111" s="29"/>
      <c r="AC111" s="29"/>
      <c r="AD111" s="29"/>
    </row>
    <row r="112" spans="1:30" s="30" customFormat="1" ht="13.8" x14ac:dyDescent="0.25">
      <c r="A112" s="29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9"/>
      <c r="N112" s="29"/>
      <c r="O112" s="29"/>
      <c r="P112" s="28"/>
      <c r="Q112" s="28"/>
      <c r="R112" s="28"/>
      <c r="S112" s="29"/>
      <c r="T112" s="29"/>
      <c r="U112" s="28"/>
      <c r="V112" s="28"/>
      <c r="W112" s="28"/>
      <c r="X112" s="28"/>
      <c r="Y112" s="29"/>
      <c r="Z112" s="29"/>
      <c r="AA112" s="29"/>
      <c r="AB112" s="29"/>
      <c r="AC112" s="29"/>
      <c r="AD112" s="29"/>
    </row>
    <row r="113" spans="1:30" s="30" customFormat="1" ht="13.8" x14ac:dyDescent="0.25">
      <c r="A113" s="29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9"/>
      <c r="N113" s="29"/>
      <c r="O113" s="29"/>
      <c r="P113" s="28"/>
      <c r="Q113" s="28"/>
      <c r="R113" s="28"/>
      <c r="S113" s="29"/>
      <c r="T113" s="29"/>
      <c r="U113" s="28"/>
      <c r="V113" s="28"/>
      <c r="W113" s="28"/>
      <c r="X113" s="28"/>
      <c r="Y113" s="29"/>
      <c r="Z113" s="29"/>
      <c r="AA113" s="29"/>
      <c r="AB113" s="29"/>
      <c r="AC113" s="29"/>
      <c r="AD113" s="29"/>
    </row>
    <row r="114" spans="1:30" s="30" customFormat="1" ht="13.8" x14ac:dyDescent="0.25">
      <c r="A114" s="29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9"/>
      <c r="N114" s="29"/>
      <c r="O114" s="29"/>
      <c r="P114" s="28"/>
      <c r="Q114" s="28"/>
      <c r="R114" s="28"/>
      <c r="S114" s="29"/>
      <c r="T114" s="29"/>
      <c r="U114" s="28"/>
      <c r="V114" s="28"/>
      <c r="W114" s="28"/>
      <c r="X114" s="28"/>
      <c r="Y114" s="29"/>
      <c r="Z114" s="29"/>
      <c r="AA114" s="29"/>
      <c r="AB114" s="29"/>
      <c r="AC114" s="29"/>
      <c r="AD114" s="29"/>
    </row>
    <row r="115" spans="1:30" s="30" customFormat="1" ht="13.8" x14ac:dyDescent="0.25">
      <c r="A115" s="29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9"/>
      <c r="N115" s="29"/>
      <c r="O115" s="29"/>
      <c r="P115" s="28"/>
      <c r="Q115" s="28"/>
      <c r="R115" s="28"/>
      <c r="S115" s="29"/>
      <c r="T115" s="29"/>
      <c r="U115" s="28"/>
      <c r="V115" s="28"/>
      <c r="W115" s="28"/>
      <c r="X115" s="28"/>
      <c r="Y115" s="29"/>
      <c r="Z115" s="29"/>
      <c r="AA115" s="29"/>
      <c r="AB115" s="29"/>
      <c r="AC115" s="29"/>
      <c r="AD115" s="29"/>
    </row>
    <row r="116" spans="1:30" s="30" customFormat="1" ht="13.8" x14ac:dyDescent="0.25">
      <c r="A116" s="29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9"/>
      <c r="N116" s="29"/>
      <c r="O116" s="29"/>
      <c r="P116" s="28"/>
      <c r="Q116" s="28"/>
      <c r="R116" s="28"/>
      <c r="S116" s="29"/>
      <c r="T116" s="29"/>
      <c r="U116" s="28"/>
      <c r="V116" s="28"/>
      <c r="W116" s="28"/>
      <c r="X116" s="28"/>
      <c r="Y116" s="29"/>
      <c r="Z116" s="29"/>
      <c r="AA116" s="29"/>
      <c r="AB116" s="29"/>
      <c r="AC116" s="29"/>
      <c r="AD116" s="29"/>
    </row>
    <row r="117" spans="1:30" s="30" customFormat="1" ht="13.8" x14ac:dyDescent="0.25">
      <c r="A117" s="29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9"/>
      <c r="N117" s="29"/>
      <c r="O117" s="29"/>
      <c r="P117" s="28"/>
      <c r="Q117" s="28"/>
      <c r="R117" s="28"/>
      <c r="S117" s="29"/>
      <c r="T117" s="29"/>
      <c r="U117" s="28"/>
      <c r="V117" s="28"/>
      <c r="W117" s="28"/>
      <c r="X117" s="28"/>
      <c r="Y117" s="29"/>
      <c r="Z117" s="29"/>
      <c r="AA117" s="29"/>
      <c r="AB117" s="29"/>
      <c r="AC117" s="29"/>
      <c r="AD117" s="29"/>
    </row>
    <row r="118" spans="1:30" s="30" customFormat="1" ht="13.8" x14ac:dyDescent="0.25">
      <c r="A118" s="29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9"/>
      <c r="N118" s="29"/>
      <c r="O118" s="29"/>
      <c r="P118" s="28"/>
      <c r="Q118" s="28"/>
      <c r="R118" s="28"/>
      <c r="S118" s="29"/>
      <c r="T118" s="29"/>
      <c r="U118" s="28"/>
      <c r="V118" s="28"/>
      <c r="W118" s="28"/>
      <c r="X118" s="28"/>
      <c r="Y118" s="29"/>
      <c r="Z118" s="29"/>
      <c r="AA118" s="29"/>
      <c r="AB118" s="29"/>
      <c r="AC118" s="29"/>
      <c r="AD118" s="29"/>
    </row>
    <row r="119" spans="1:30" s="30" customFormat="1" ht="13.8" x14ac:dyDescent="0.25">
      <c r="A119" s="29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9"/>
      <c r="N119" s="29"/>
      <c r="O119" s="29"/>
      <c r="P119" s="28"/>
      <c r="Q119" s="28"/>
      <c r="R119" s="28"/>
      <c r="S119" s="29"/>
      <c r="T119" s="29"/>
      <c r="U119" s="28"/>
      <c r="V119" s="28"/>
      <c r="W119" s="28"/>
      <c r="X119" s="28"/>
      <c r="Y119" s="29"/>
      <c r="Z119" s="29"/>
      <c r="AA119" s="29"/>
      <c r="AB119" s="29"/>
      <c r="AC119" s="29"/>
      <c r="AD119" s="29"/>
    </row>
    <row r="120" spans="1:30" s="30" customFormat="1" ht="13.8" x14ac:dyDescent="0.25">
      <c r="A120" s="29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9"/>
      <c r="N120" s="29"/>
      <c r="O120" s="29"/>
      <c r="P120" s="28"/>
      <c r="Q120" s="28"/>
      <c r="R120" s="28"/>
      <c r="S120" s="29"/>
      <c r="T120" s="29"/>
      <c r="U120" s="28"/>
      <c r="V120" s="28"/>
      <c r="W120" s="28"/>
      <c r="X120" s="28"/>
      <c r="Y120" s="29"/>
      <c r="Z120" s="29"/>
      <c r="AA120" s="29"/>
      <c r="AB120" s="29"/>
      <c r="AC120" s="29"/>
      <c r="AD120" s="29"/>
    </row>
    <row r="121" spans="1:30" s="30" customFormat="1" ht="13.8" x14ac:dyDescent="0.25">
      <c r="A121" s="29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9"/>
      <c r="N121" s="29"/>
      <c r="O121" s="29"/>
      <c r="P121" s="28"/>
      <c r="Q121" s="28"/>
      <c r="R121" s="28"/>
      <c r="S121" s="29"/>
      <c r="T121" s="29"/>
      <c r="U121" s="28"/>
      <c r="V121" s="28"/>
      <c r="W121" s="28"/>
      <c r="X121" s="28"/>
      <c r="Y121" s="29"/>
      <c r="Z121" s="29"/>
      <c r="AA121" s="29"/>
      <c r="AB121" s="29"/>
      <c r="AC121" s="29"/>
      <c r="AD121" s="29"/>
    </row>
    <row r="122" spans="1:30" s="30" customFormat="1" ht="13.8" x14ac:dyDescent="0.25">
      <c r="A122" s="29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9"/>
      <c r="N122" s="29"/>
      <c r="O122" s="29"/>
      <c r="P122" s="28"/>
      <c r="Q122" s="28"/>
      <c r="R122" s="28"/>
      <c r="S122" s="29"/>
      <c r="T122" s="29"/>
      <c r="U122" s="28"/>
      <c r="V122" s="28"/>
      <c r="W122" s="28"/>
      <c r="X122" s="28"/>
      <c r="Y122" s="29"/>
      <c r="Z122" s="29"/>
      <c r="AA122" s="29"/>
      <c r="AB122" s="29"/>
      <c r="AC122" s="29"/>
      <c r="AD122" s="29"/>
    </row>
    <row r="123" spans="1:30" s="30" customFormat="1" ht="13.8" x14ac:dyDescent="0.25">
      <c r="A123" s="29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9"/>
      <c r="N123" s="29"/>
      <c r="O123" s="29"/>
      <c r="P123" s="28"/>
      <c r="Q123" s="28"/>
      <c r="R123" s="28"/>
      <c r="S123" s="29"/>
      <c r="T123" s="29"/>
      <c r="U123" s="28"/>
      <c r="V123" s="28"/>
      <c r="W123" s="28"/>
      <c r="X123" s="28"/>
      <c r="Y123" s="29"/>
      <c r="Z123" s="29"/>
      <c r="AA123" s="29"/>
      <c r="AB123" s="29"/>
      <c r="AC123" s="29"/>
      <c r="AD123" s="29"/>
    </row>
    <row r="124" spans="1:30" s="30" customFormat="1" ht="13.8" x14ac:dyDescent="0.25">
      <c r="A124" s="29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9"/>
      <c r="N124" s="29"/>
      <c r="O124" s="29"/>
      <c r="P124" s="28"/>
      <c r="Q124" s="28"/>
      <c r="R124" s="28"/>
      <c r="S124" s="29"/>
      <c r="T124" s="29"/>
      <c r="U124" s="28"/>
      <c r="V124" s="28"/>
      <c r="W124" s="28"/>
      <c r="X124" s="28"/>
      <c r="Y124" s="29"/>
      <c r="Z124" s="29"/>
      <c r="AA124" s="29"/>
      <c r="AB124" s="29"/>
      <c r="AC124" s="29"/>
      <c r="AD124" s="29"/>
    </row>
    <row r="125" spans="1:30" s="30" customFormat="1" ht="13.8" x14ac:dyDescent="0.25">
      <c r="A125" s="29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9"/>
      <c r="N125" s="29"/>
      <c r="O125" s="29"/>
      <c r="P125" s="28"/>
      <c r="Q125" s="28"/>
      <c r="R125" s="28"/>
      <c r="S125" s="29"/>
      <c r="T125" s="29"/>
      <c r="U125" s="28"/>
      <c r="V125" s="28"/>
      <c r="W125" s="28"/>
      <c r="X125" s="28"/>
      <c r="Y125" s="29"/>
      <c r="Z125" s="29"/>
      <c r="AA125" s="29"/>
      <c r="AB125" s="29"/>
      <c r="AC125" s="29"/>
      <c r="AD125" s="29"/>
    </row>
    <row r="126" spans="1:30" s="30" customFormat="1" ht="13.8" x14ac:dyDescent="0.25">
      <c r="A126" s="29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9"/>
      <c r="N126" s="29"/>
      <c r="O126" s="29"/>
      <c r="P126" s="28"/>
      <c r="Q126" s="28"/>
      <c r="R126" s="28"/>
      <c r="S126" s="29"/>
      <c r="T126" s="29"/>
      <c r="U126" s="28"/>
      <c r="V126" s="28"/>
      <c r="W126" s="28"/>
      <c r="X126" s="28"/>
      <c r="Y126" s="29"/>
      <c r="Z126" s="29"/>
      <c r="AA126" s="29"/>
      <c r="AB126" s="29"/>
      <c r="AC126" s="29"/>
      <c r="AD126" s="29"/>
    </row>
    <row r="127" spans="1:30" s="30" customFormat="1" ht="13.8" x14ac:dyDescent="0.25">
      <c r="A127" s="29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9"/>
      <c r="N127" s="29"/>
      <c r="O127" s="29"/>
      <c r="P127" s="28"/>
      <c r="Q127" s="28"/>
      <c r="R127" s="28"/>
      <c r="S127" s="29"/>
      <c r="T127" s="29"/>
      <c r="U127" s="28"/>
      <c r="V127" s="28"/>
      <c r="W127" s="28"/>
      <c r="X127" s="28"/>
      <c r="Y127" s="29"/>
      <c r="Z127" s="29"/>
      <c r="AA127" s="29"/>
      <c r="AB127" s="29"/>
      <c r="AC127" s="29"/>
      <c r="AD127" s="29"/>
    </row>
    <row r="128" spans="1:30" s="30" customFormat="1" ht="13.8" x14ac:dyDescent="0.25">
      <c r="A128" s="29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9"/>
      <c r="N128" s="29"/>
      <c r="O128" s="29"/>
      <c r="P128" s="28"/>
      <c r="Q128" s="28"/>
      <c r="R128" s="28"/>
      <c r="S128" s="29"/>
      <c r="T128" s="29"/>
      <c r="U128" s="28"/>
      <c r="V128" s="28"/>
      <c r="W128" s="28"/>
      <c r="X128" s="28"/>
      <c r="Y128" s="29"/>
      <c r="Z128" s="29"/>
      <c r="AA128" s="29"/>
      <c r="AB128" s="29"/>
      <c r="AC128" s="29"/>
      <c r="AD128" s="29"/>
    </row>
    <row r="129" spans="1:30" s="30" customFormat="1" ht="13.8" x14ac:dyDescent="0.25">
      <c r="A129" s="29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9"/>
      <c r="N129" s="29"/>
      <c r="O129" s="29"/>
      <c r="P129" s="28"/>
      <c r="Q129" s="28"/>
      <c r="R129" s="28"/>
      <c r="S129" s="29"/>
      <c r="T129" s="29"/>
      <c r="U129" s="28"/>
      <c r="V129" s="28"/>
      <c r="W129" s="28"/>
      <c r="X129" s="28"/>
      <c r="Y129" s="29"/>
      <c r="Z129" s="29"/>
      <c r="AA129" s="29"/>
      <c r="AB129" s="29"/>
      <c r="AC129" s="29"/>
      <c r="AD129" s="29"/>
    </row>
    <row r="130" spans="1:30" s="30" customFormat="1" ht="13.8" x14ac:dyDescent="0.25">
      <c r="A130" s="29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9"/>
      <c r="N130" s="29"/>
      <c r="O130" s="29"/>
      <c r="P130" s="28"/>
      <c r="Q130" s="28"/>
      <c r="R130" s="28"/>
      <c r="S130" s="29"/>
      <c r="T130" s="29"/>
      <c r="U130" s="28"/>
      <c r="V130" s="28"/>
      <c r="W130" s="28"/>
      <c r="X130" s="28"/>
      <c r="Y130" s="29"/>
      <c r="Z130" s="29"/>
      <c r="AA130" s="29"/>
      <c r="AB130" s="29"/>
      <c r="AC130" s="29"/>
      <c r="AD130" s="29"/>
    </row>
    <row r="131" spans="1:30" s="30" customFormat="1" ht="13.8" x14ac:dyDescent="0.25">
      <c r="A131" s="29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9"/>
      <c r="N131" s="29"/>
      <c r="O131" s="29"/>
      <c r="P131" s="28"/>
      <c r="Q131" s="28"/>
      <c r="R131" s="28"/>
      <c r="S131" s="29"/>
      <c r="T131" s="29"/>
      <c r="U131" s="28"/>
      <c r="V131" s="28"/>
      <c r="W131" s="28"/>
      <c r="X131" s="28"/>
      <c r="Y131" s="29"/>
      <c r="Z131" s="29"/>
      <c r="AA131" s="29"/>
      <c r="AB131" s="29"/>
      <c r="AC131" s="29"/>
      <c r="AD131" s="29"/>
    </row>
    <row r="132" spans="1:30" s="30" customFormat="1" ht="13.8" x14ac:dyDescent="0.25">
      <c r="A132" s="29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9"/>
      <c r="N132" s="29"/>
      <c r="O132" s="29"/>
      <c r="P132" s="28"/>
      <c r="Q132" s="28"/>
      <c r="R132" s="28"/>
      <c r="S132" s="29"/>
      <c r="T132" s="29"/>
      <c r="U132" s="28"/>
      <c r="V132" s="28"/>
      <c r="W132" s="28"/>
      <c r="X132" s="28"/>
      <c r="Y132" s="29"/>
      <c r="Z132" s="29"/>
      <c r="AA132" s="29"/>
      <c r="AB132" s="29"/>
      <c r="AC132" s="29"/>
      <c r="AD132" s="29"/>
    </row>
    <row r="133" spans="1:30" s="30" customFormat="1" ht="13.8" x14ac:dyDescent="0.25">
      <c r="A133" s="29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9"/>
      <c r="N133" s="29"/>
      <c r="O133" s="29"/>
      <c r="P133" s="28"/>
      <c r="Q133" s="28"/>
      <c r="R133" s="28"/>
      <c r="S133" s="29"/>
      <c r="T133" s="29"/>
      <c r="U133" s="28"/>
      <c r="V133" s="28"/>
      <c r="W133" s="28"/>
      <c r="X133" s="28"/>
      <c r="Y133" s="29"/>
      <c r="Z133" s="29"/>
      <c r="AA133" s="29"/>
      <c r="AB133" s="29"/>
      <c r="AC133" s="29"/>
      <c r="AD133" s="29"/>
    </row>
    <row r="134" spans="1:30" s="30" customFormat="1" ht="13.8" x14ac:dyDescent="0.25">
      <c r="A134" s="29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9"/>
      <c r="N134" s="29"/>
      <c r="O134" s="29"/>
      <c r="P134" s="28"/>
      <c r="Q134" s="28"/>
      <c r="R134" s="28"/>
      <c r="S134" s="29"/>
      <c r="T134" s="29"/>
      <c r="U134" s="28"/>
      <c r="V134" s="28"/>
      <c r="W134" s="28"/>
      <c r="X134" s="28"/>
      <c r="Y134" s="29"/>
      <c r="Z134" s="29"/>
      <c r="AA134" s="29"/>
      <c r="AB134" s="29"/>
      <c r="AC134" s="29"/>
      <c r="AD134" s="29"/>
    </row>
    <row r="135" spans="1:30" s="30" customFormat="1" ht="13.8" x14ac:dyDescent="0.25">
      <c r="A135" s="29"/>
      <c r="B135" s="29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9"/>
      <c r="N135" s="29"/>
      <c r="O135" s="29"/>
      <c r="P135" s="28"/>
      <c r="Q135" s="28"/>
      <c r="R135" s="28"/>
      <c r="S135" s="29"/>
      <c r="T135" s="29"/>
      <c r="U135" s="28"/>
      <c r="V135" s="28"/>
      <c r="W135" s="28"/>
      <c r="X135" s="28"/>
      <c r="Y135" s="29"/>
      <c r="Z135" s="29"/>
      <c r="AA135" s="29"/>
      <c r="AB135" s="29"/>
      <c r="AC135" s="29"/>
      <c r="AD135" s="29"/>
    </row>
    <row r="136" spans="1:30" s="30" customFormat="1" ht="13.8" x14ac:dyDescent="0.25">
      <c r="A136" s="29"/>
      <c r="B136" s="29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9"/>
      <c r="N136" s="29"/>
      <c r="O136" s="29"/>
      <c r="P136" s="28"/>
      <c r="Q136" s="28"/>
      <c r="R136" s="28"/>
      <c r="S136" s="29"/>
      <c r="T136" s="29"/>
      <c r="U136" s="28"/>
      <c r="V136" s="28"/>
      <c r="W136" s="28"/>
      <c r="X136" s="28"/>
      <c r="Y136" s="29"/>
      <c r="Z136" s="29"/>
      <c r="AA136" s="29"/>
      <c r="AB136" s="29"/>
      <c r="AC136" s="29"/>
      <c r="AD136" s="29"/>
    </row>
    <row r="137" spans="1:30" s="30" customFormat="1" ht="13.8" x14ac:dyDescent="0.25">
      <c r="A137" s="29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9"/>
      <c r="N137" s="29"/>
      <c r="O137" s="29"/>
      <c r="P137" s="28"/>
      <c r="Q137" s="28"/>
      <c r="R137" s="28"/>
      <c r="S137" s="29"/>
      <c r="T137" s="29"/>
      <c r="U137" s="28"/>
      <c r="V137" s="28"/>
      <c r="W137" s="28"/>
      <c r="X137" s="28"/>
      <c r="Y137" s="29"/>
      <c r="Z137" s="29"/>
      <c r="AA137" s="29"/>
      <c r="AB137" s="29"/>
      <c r="AC137" s="29"/>
      <c r="AD137" s="29"/>
    </row>
    <row r="138" spans="1:30" s="30" customFormat="1" ht="13.8" x14ac:dyDescent="0.25">
      <c r="A138" s="29"/>
      <c r="B138" s="29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9"/>
      <c r="N138" s="29"/>
      <c r="O138" s="29"/>
      <c r="P138" s="28"/>
      <c r="Q138" s="28"/>
      <c r="R138" s="28"/>
      <c r="S138" s="29"/>
      <c r="T138" s="29"/>
      <c r="U138" s="28"/>
      <c r="V138" s="28"/>
      <c r="W138" s="28"/>
      <c r="X138" s="28"/>
      <c r="Y138" s="29"/>
      <c r="Z138" s="29"/>
      <c r="AA138" s="29"/>
      <c r="AB138" s="29"/>
      <c r="AC138" s="29"/>
      <c r="AD138" s="29"/>
    </row>
    <row r="139" spans="1:30" s="30" customFormat="1" ht="13.8" x14ac:dyDescent="0.25">
      <c r="A139" s="29"/>
      <c r="B139" s="29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9"/>
      <c r="N139" s="29"/>
      <c r="O139" s="29"/>
      <c r="P139" s="28"/>
      <c r="Q139" s="28"/>
      <c r="R139" s="28"/>
      <c r="S139" s="29"/>
      <c r="T139" s="29"/>
      <c r="U139" s="28"/>
      <c r="V139" s="28"/>
      <c r="W139" s="28"/>
      <c r="X139" s="28"/>
      <c r="Y139" s="29"/>
      <c r="Z139" s="29"/>
      <c r="AA139" s="29"/>
      <c r="AB139" s="29"/>
      <c r="AC139" s="29"/>
      <c r="AD139" s="29"/>
    </row>
    <row r="140" spans="1:30" s="30" customFormat="1" ht="13.8" x14ac:dyDescent="0.25">
      <c r="A140" s="29"/>
      <c r="B140" s="29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9"/>
      <c r="N140" s="29"/>
      <c r="O140" s="29"/>
      <c r="P140" s="28"/>
      <c r="Q140" s="28"/>
      <c r="R140" s="28"/>
      <c r="S140" s="29"/>
      <c r="T140" s="29"/>
      <c r="U140" s="28"/>
      <c r="V140" s="28"/>
      <c r="W140" s="28"/>
      <c r="X140" s="28"/>
      <c r="Y140" s="29"/>
      <c r="Z140" s="29"/>
      <c r="AA140" s="29"/>
      <c r="AB140" s="29"/>
      <c r="AC140" s="29"/>
      <c r="AD140" s="29"/>
    </row>
    <row r="141" spans="1:30" s="30" customFormat="1" ht="13.8" x14ac:dyDescent="0.25">
      <c r="A141" s="29"/>
      <c r="B141" s="29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9"/>
      <c r="N141" s="29"/>
      <c r="O141" s="29"/>
      <c r="P141" s="28"/>
      <c r="Q141" s="28"/>
      <c r="R141" s="28"/>
      <c r="S141" s="29"/>
      <c r="T141" s="29"/>
      <c r="U141" s="28"/>
      <c r="V141" s="28"/>
      <c r="W141" s="28"/>
      <c r="X141" s="28"/>
      <c r="Y141" s="29"/>
      <c r="Z141" s="29"/>
      <c r="AA141" s="29"/>
      <c r="AB141" s="29"/>
      <c r="AC141" s="29"/>
      <c r="AD141" s="29"/>
    </row>
    <row r="142" spans="1:30" s="30" customFormat="1" ht="13.8" x14ac:dyDescent="0.25">
      <c r="A142" s="29"/>
      <c r="B142" s="29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9"/>
      <c r="N142" s="29"/>
      <c r="O142" s="29"/>
      <c r="P142" s="28"/>
      <c r="Q142" s="28"/>
      <c r="R142" s="28"/>
      <c r="S142" s="29"/>
      <c r="T142" s="29"/>
      <c r="U142" s="28"/>
      <c r="V142" s="28"/>
      <c r="W142" s="28"/>
      <c r="X142" s="28"/>
      <c r="Y142" s="29"/>
      <c r="Z142" s="29"/>
      <c r="AA142" s="29"/>
      <c r="AB142" s="29"/>
      <c r="AC142" s="29"/>
      <c r="AD142" s="29"/>
    </row>
    <row r="143" spans="1:30" s="30" customFormat="1" ht="13.8" x14ac:dyDescent="0.25">
      <c r="A143" s="29"/>
      <c r="B143" s="29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9"/>
      <c r="N143" s="29"/>
      <c r="O143" s="29"/>
      <c r="P143" s="28"/>
      <c r="Q143" s="28"/>
      <c r="R143" s="28"/>
      <c r="S143" s="29"/>
      <c r="T143" s="29"/>
      <c r="U143" s="28"/>
      <c r="V143" s="28"/>
      <c r="W143" s="28"/>
      <c r="X143" s="28"/>
      <c r="Y143" s="29"/>
      <c r="Z143" s="29"/>
      <c r="AA143" s="29"/>
      <c r="AB143" s="29"/>
      <c r="AC143" s="29"/>
      <c r="AD143" s="29"/>
    </row>
    <row r="144" spans="1:30" s="30" customFormat="1" ht="13.8" x14ac:dyDescent="0.25">
      <c r="A144" s="29"/>
      <c r="B144" s="29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9"/>
      <c r="N144" s="29"/>
      <c r="O144" s="29"/>
      <c r="P144" s="28"/>
      <c r="Q144" s="28"/>
      <c r="R144" s="28"/>
      <c r="S144" s="29"/>
      <c r="T144" s="29"/>
      <c r="U144" s="28"/>
      <c r="V144" s="28"/>
      <c r="W144" s="28"/>
      <c r="X144" s="28"/>
      <c r="Y144" s="29"/>
      <c r="Z144" s="29"/>
      <c r="AA144" s="29"/>
      <c r="AB144" s="29"/>
      <c r="AC144" s="29"/>
      <c r="AD144" s="29"/>
    </row>
    <row r="145" spans="1:30" s="30" customFormat="1" ht="13.8" x14ac:dyDescent="0.25">
      <c r="A145" s="29"/>
      <c r="B145" s="29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9"/>
      <c r="N145" s="29"/>
      <c r="O145" s="29"/>
      <c r="P145" s="28"/>
      <c r="Q145" s="28"/>
      <c r="R145" s="28"/>
      <c r="S145" s="29"/>
      <c r="T145" s="29"/>
      <c r="U145" s="28"/>
      <c r="V145" s="28"/>
      <c r="W145" s="28"/>
      <c r="X145" s="28"/>
      <c r="Y145" s="29"/>
      <c r="Z145" s="29"/>
      <c r="AA145" s="29"/>
      <c r="AB145" s="29"/>
      <c r="AC145" s="29"/>
      <c r="AD145" s="29"/>
    </row>
    <row r="146" spans="1:30" s="30" customFormat="1" ht="13.8" x14ac:dyDescent="0.25">
      <c r="A146" s="29"/>
      <c r="B146" s="29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9"/>
      <c r="N146" s="29"/>
      <c r="O146" s="29"/>
      <c r="P146" s="28"/>
      <c r="Q146" s="28"/>
      <c r="R146" s="28"/>
      <c r="S146" s="29"/>
      <c r="T146" s="29"/>
      <c r="U146" s="28"/>
      <c r="V146" s="28"/>
      <c r="W146" s="28"/>
      <c r="X146" s="28"/>
      <c r="Y146" s="29"/>
      <c r="Z146" s="29"/>
      <c r="AA146" s="29"/>
      <c r="AB146" s="29"/>
      <c r="AC146" s="29"/>
      <c r="AD146" s="29"/>
    </row>
    <row r="147" spans="1:30" s="30" customFormat="1" ht="13.8" x14ac:dyDescent="0.25">
      <c r="A147" s="29"/>
      <c r="B147" s="29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9"/>
      <c r="N147" s="29"/>
      <c r="O147" s="29"/>
      <c r="P147" s="28"/>
      <c r="Q147" s="28"/>
      <c r="R147" s="28"/>
      <c r="S147" s="29"/>
      <c r="T147" s="29"/>
      <c r="U147" s="28"/>
      <c r="V147" s="28"/>
      <c r="W147" s="28"/>
      <c r="X147" s="28"/>
      <c r="Y147" s="29"/>
      <c r="Z147" s="29"/>
      <c r="AA147" s="29"/>
      <c r="AB147" s="29"/>
      <c r="AC147" s="29"/>
      <c r="AD147" s="29"/>
    </row>
    <row r="148" spans="1:30" s="30" customFormat="1" ht="13.8" x14ac:dyDescent="0.25">
      <c r="A148" s="29"/>
      <c r="B148" s="29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9"/>
      <c r="N148" s="29"/>
      <c r="O148" s="29"/>
      <c r="P148" s="28"/>
      <c r="Q148" s="28"/>
      <c r="R148" s="28"/>
      <c r="S148" s="29"/>
      <c r="T148" s="29"/>
      <c r="U148" s="28"/>
      <c r="V148" s="28"/>
      <c r="W148" s="28"/>
      <c r="X148" s="28"/>
      <c r="Y148" s="29"/>
      <c r="Z148" s="29"/>
      <c r="AA148" s="29"/>
      <c r="AB148" s="29"/>
      <c r="AC148" s="29"/>
      <c r="AD148" s="29"/>
    </row>
    <row r="149" spans="1:30" s="30" customFormat="1" ht="13.8" x14ac:dyDescent="0.25">
      <c r="A149" s="29"/>
      <c r="B149" s="29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9"/>
      <c r="N149" s="29"/>
      <c r="O149" s="29"/>
      <c r="P149" s="28"/>
      <c r="Q149" s="28"/>
      <c r="R149" s="28"/>
      <c r="S149" s="29"/>
      <c r="T149" s="29"/>
      <c r="U149" s="28"/>
      <c r="V149" s="28"/>
      <c r="W149" s="28"/>
      <c r="X149" s="28"/>
      <c r="Y149" s="29"/>
      <c r="Z149" s="29"/>
      <c r="AA149" s="29"/>
      <c r="AB149" s="29"/>
      <c r="AC149" s="29"/>
      <c r="AD149" s="29"/>
    </row>
    <row r="150" spans="1:30" s="30" customFormat="1" ht="13.8" x14ac:dyDescent="0.25">
      <c r="A150" s="29"/>
      <c r="B150" s="29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9"/>
      <c r="N150" s="29"/>
      <c r="O150" s="29"/>
      <c r="P150" s="28"/>
      <c r="Q150" s="28"/>
      <c r="R150" s="28"/>
      <c r="S150" s="29"/>
      <c r="T150" s="29"/>
      <c r="U150" s="28"/>
      <c r="V150" s="28"/>
      <c r="W150" s="28"/>
      <c r="X150" s="28"/>
      <c r="Y150" s="29"/>
      <c r="Z150" s="29"/>
      <c r="AA150" s="29"/>
      <c r="AB150" s="29"/>
      <c r="AC150" s="29"/>
      <c r="AD150" s="29"/>
    </row>
    <row r="151" spans="1:30" s="30" customFormat="1" ht="13.8" x14ac:dyDescent="0.25">
      <c r="A151" s="29"/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9"/>
      <c r="N151" s="29"/>
      <c r="O151" s="29"/>
      <c r="P151" s="28"/>
      <c r="Q151" s="28"/>
      <c r="R151" s="28"/>
      <c r="S151" s="29"/>
      <c r="T151" s="29"/>
      <c r="U151" s="28"/>
      <c r="V151" s="28"/>
      <c r="W151" s="28"/>
      <c r="X151" s="28"/>
      <c r="Y151" s="29"/>
      <c r="Z151" s="29"/>
      <c r="AA151" s="29"/>
      <c r="AB151" s="29"/>
      <c r="AC151" s="29"/>
      <c r="AD151" s="29"/>
    </row>
    <row r="152" spans="1:30" s="30" customFormat="1" ht="13.8" x14ac:dyDescent="0.25">
      <c r="A152" s="29"/>
      <c r="B152" s="29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9"/>
      <c r="N152" s="29"/>
      <c r="O152" s="29"/>
      <c r="P152" s="28"/>
      <c r="Q152" s="28"/>
      <c r="R152" s="28"/>
      <c r="S152" s="29"/>
      <c r="T152" s="29"/>
      <c r="U152" s="28"/>
      <c r="V152" s="28"/>
      <c r="W152" s="28"/>
      <c r="X152" s="28"/>
      <c r="Y152" s="29"/>
      <c r="Z152" s="29"/>
      <c r="AA152" s="29"/>
      <c r="AB152" s="29"/>
      <c r="AC152" s="29"/>
      <c r="AD152" s="29"/>
    </row>
    <row r="153" spans="1:30" s="30" customFormat="1" ht="13.8" x14ac:dyDescent="0.25">
      <c r="A153" s="29"/>
      <c r="B153" s="2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9"/>
      <c r="N153" s="29"/>
      <c r="O153" s="29"/>
      <c r="P153" s="28"/>
      <c r="Q153" s="28"/>
      <c r="R153" s="28"/>
      <c r="S153" s="29"/>
      <c r="T153" s="29"/>
      <c r="U153" s="28"/>
      <c r="V153" s="28"/>
      <c r="W153" s="28"/>
      <c r="X153" s="28"/>
      <c r="Y153" s="29"/>
      <c r="Z153" s="29"/>
      <c r="AA153" s="29"/>
      <c r="AB153" s="29"/>
      <c r="AC153" s="29"/>
      <c r="AD153" s="29"/>
    </row>
    <row r="154" spans="1:30" s="30" customFormat="1" ht="13.8" x14ac:dyDescent="0.25">
      <c r="A154" s="29"/>
      <c r="B154" s="29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9"/>
      <c r="N154" s="29"/>
      <c r="O154" s="29"/>
      <c r="P154" s="28"/>
      <c r="Q154" s="28"/>
      <c r="R154" s="28"/>
      <c r="S154" s="29"/>
      <c r="T154" s="29"/>
      <c r="U154" s="28"/>
      <c r="V154" s="28"/>
      <c r="W154" s="28"/>
      <c r="X154" s="28"/>
      <c r="Y154" s="29"/>
      <c r="Z154" s="29"/>
      <c r="AA154" s="29"/>
      <c r="AB154" s="29"/>
      <c r="AC154" s="29"/>
      <c r="AD154" s="29"/>
    </row>
    <row r="155" spans="1:30" s="30" customFormat="1" ht="13.8" x14ac:dyDescent="0.25">
      <c r="A155" s="29"/>
      <c r="B155" s="29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9"/>
      <c r="N155" s="29"/>
      <c r="O155" s="29"/>
      <c r="P155" s="28"/>
      <c r="Q155" s="28"/>
      <c r="R155" s="28"/>
      <c r="S155" s="29"/>
      <c r="T155" s="29"/>
      <c r="U155" s="28"/>
      <c r="V155" s="28"/>
      <c r="W155" s="28"/>
      <c r="X155" s="28"/>
      <c r="Y155" s="29"/>
      <c r="Z155" s="29"/>
      <c r="AA155" s="29"/>
      <c r="AB155" s="29"/>
      <c r="AC155" s="29"/>
      <c r="AD155" s="29"/>
    </row>
    <row r="156" spans="1:30" s="30" customFormat="1" ht="13.8" x14ac:dyDescent="0.25">
      <c r="A156" s="29"/>
      <c r="B156" s="29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9"/>
      <c r="N156" s="29"/>
      <c r="O156" s="29"/>
      <c r="P156" s="28"/>
      <c r="Q156" s="28"/>
      <c r="R156" s="28"/>
      <c r="S156" s="29"/>
      <c r="T156" s="29"/>
      <c r="U156" s="28"/>
      <c r="V156" s="28"/>
      <c r="W156" s="28"/>
      <c r="X156" s="28"/>
      <c r="Y156" s="29"/>
      <c r="Z156" s="29"/>
      <c r="AA156" s="29"/>
      <c r="AB156" s="29"/>
      <c r="AC156" s="29"/>
      <c r="AD156" s="29"/>
    </row>
    <row r="157" spans="1:30" s="30" customFormat="1" ht="13.8" x14ac:dyDescent="0.25">
      <c r="A157" s="29"/>
      <c r="B157" s="29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9"/>
      <c r="N157" s="29"/>
      <c r="O157" s="29"/>
      <c r="P157" s="28"/>
      <c r="Q157" s="28"/>
      <c r="R157" s="28"/>
      <c r="S157" s="29"/>
      <c r="T157" s="29"/>
      <c r="U157" s="28"/>
      <c r="V157" s="28"/>
      <c r="W157" s="28"/>
      <c r="X157" s="28"/>
      <c r="Y157" s="29"/>
      <c r="Z157" s="29"/>
      <c r="AA157" s="29"/>
      <c r="AB157" s="29"/>
      <c r="AC157" s="29"/>
      <c r="AD157" s="29"/>
    </row>
    <row r="158" spans="1:30" s="30" customFormat="1" ht="13.8" x14ac:dyDescent="0.25">
      <c r="A158" s="29"/>
      <c r="B158" s="29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9"/>
      <c r="N158" s="29"/>
      <c r="O158" s="29"/>
      <c r="P158" s="28"/>
      <c r="Q158" s="28"/>
      <c r="R158" s="28"/>
      <c r="S158" s="29"/>
      <c r="T158" s="29"/>
      <c r="U158" s="28"/>
      <c r="V158" s="28"/>
      <c r="W158" s="28"/>
      <c r="X158" s="28"/>
      <c r="Y158" s="29"/>
      <c r="Z158" s="29"/>
      <c r="AA158" s="29"/>
      <c r="AB158" s="29"/>
      <c r="AC158" s="29"/>
      <c r="AD158" s="29"/>
    </row>
    <row r="159" spans="1:30" s="30" customFormat="1" ht="13.8" x14ac:dyDescent="0.25">
      <c r="A159" s="29"/>
      <c r="B159" s="29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9"/>
      <c r="N159" s="29"/>
      <c r="O159" s="29"/>
      <c r="P159" s="28"/>
      <c r="Q159" s="28"/>
      <c r="R159" s="28"/>
      <c r="S159" s="29"/>
      <c r="T159" s="29"/>
      <c r="U159" s="28"/>
      <c r="V159" s="28"/>
      <c r="W159" s="28"/>
      <c r="X159" s="28"/>
      <c r="Y159" s="29"/>
      <c r="Z159" s="29"/>
      <c r="AA159" s="29"/>
      <c r="AB159" s="29"/>
      <c r="AC159" s="29"/>
      <c r="AD159" s="29"/>
    </row>
    <row r="160" spans="1:30" s="30" customFormat="1" ht="13.8" x14ac:dyDescent="0.25">
      <c r="A160" s="29"/>
      <c r="B160" s="29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9"/>
      <c r="N160" s="29"/>
      <c r="O160" s="29"/>
      <c r="P160" s="28"/>
      <c r="Q160" s="28"/>
      <c r="R160" s="28"/>
      <c r="S160" s="29"/>
      <c r="T160" s="29"/>
      <c r="U160" s="28"/>
      <c r="V160" s="28"/>
      <c r="W160" s="28"/>
      <c r="X160" s="28"/>
      <c r="Y160" s="29"/>
      <c r="Z160" s="29"/>
      <c r="AA160" s="29"/>
      <c r="AB160" s="29"/>
      <c r="AC160" s="29"/>
      <c r="AD160" s="29"/>
    </row>
    <row r="161" spans="1:30" s="30" customFormat="1" ht="13.8" x14ac:dyDescent="0.25">
      <c r="A161" s="29"/>
      <c r="B161" s="29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9"/>
      <c r="N161" s="29"/>
      <c r="O161" s="29"/>
      <c r="P161" s="28"/>
      <c r="Q161" s="28"/>
      <c r="R161" s="28"/>
      <c r="S161" s="29"/>
      <c r="T161" s="29"/>
      <c r="U161" s="28"/>
      <c r="V161" s="28"/>
      <c r="W161" s="28"/>
      <c r="X161" s="28"/>
      <c r="Y161" s="29"/>
      <c r="Z161" s="29"/>
      <c r="AA161" s="29"/>
      <c r="AB161" s="29"/>
      <c r="AC161" s="29"/>
      <c r="AD161" s="29"/>
    </row>
    <row r="162" spans="1:30" s="30" customFormat="1" ht="13.8" x14ac:dyDescent="0.25">
      <c r="A162" s="29"/>
      <c r="B162" s="29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9"/>
      <c r="N162" s="29"/>
      <c r="O162" s="29"/>
      <c r="P162" s="28"/>
      <c r="Q162" s="28"/>
      <c r="R162" s="28"/>
      <c r="S162" s="29"/>
      <c r="T162" s="29"/>
      <c r="U162" s="28"/>
      <c r="V162" s="28"/>
      <c r="W162" s="28"/>
      <c r="X162" s="28"/>
      <c r="Y162" s="29"/>
      <c r="Z162" s="29"/>
      <c r="AA162" s="29"/>
      <c r="AB162" s="29"/>
      <c r="AC162" s="29"/>
      <c r="AD162" s="29"/>
    </row>
    <row r="163" spans="1:30" s="30" customFormat="1" ht="13.8" x14ac:dyDescent="0.25">
      <c r="A163" s="29"/>
      <c r="B163" s="29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9"/>
      <c r="N163" s="29"/>
      <c r="O163" s="29"/>
      <c r="P163" s="28"/>
      <c r="Q163" s="28"/>
      <c r="R163" s="28"/>
      <c r="S163" s="29"/>
      <c r="T163" s="29"/>
      <c r="U163" s="28"/>
      <c r="V163" s="28"/>
      <c r="W163" s="28"/>
      <c r="X163" s="28"/>
      <c r="Y163" s="29"/>
      <c r="Z163" s="29"/>
      <c r="AA163" s="29"/>
      <c r="AB163" s="29"/>
      <c r="AC163" s="29"/>
      <c r="AD163" s="29"/>
    </row>
    <row r="164" spans="1:30" s="30" customFormat="1" ht="13.8" x14ac:dyDescent="0.25">
      <c r="A164" s="29"/>
      <c r="B164" s="29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9"/>
      <c r="N164" s="29"/>
      <c r="O164" s="29"/>
      <c r="P164" s="28"/>
      <c r="Q164" s="28"/>
      <c r="R164" s="28"/>
      <c r="S164" s="29"/>
      <c r="T164" s="29"/>
      <c r="U164" s="28"/>
      <c r="V164" s="28"/>
      <c r="W164" s="28"/>
      <c r="X164" s="28"/>
      <c r="Y164" s="29"/>
      <c r="Z164" s="29"/>
      <c r="AA164" s="29"/>
      <c r="AB164" s="29"/>
      <c r="AC164" s="29"/>
      <c r="AD164" s="29"/>
    </row>
    <row r="165" spans="1:30" s="30" customFormat="1" ht="13.8" x14ac:dyDescent="0.25">
      <c r="A165" s="29"/>
      <c r="B165" s="29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9"/>
      <c r="N165" s="29"/>
      <c r="O165" s="29"/>
      <c r="P165" s="28"/>
      <c r="Q165" s="28"/>
      <c r="R165" s="28"/>
      <c r="S165" s="29"/>
      <c r="T165" s="29"/>
      <c r="U165" s="28"/>
      <c r="V165" s="28"/>
      <c r="W165" s="28"/>
      <c r="X165" s="28"/>
      <c r="Y165" s="29"/>
      <c r="Z165" s="29"/>
      <c r="AA165" s="29"/>
      <c r="AB165" s="29"/>
      <c r="AC165" s="29"/>
      <c r="AD165" s="29"/>
    </row>
    <row r="166" spans="1:30" s="30" customFormat="1" ht="13.8" x14ac:dyDescent="0.25">
      <c r="A166" s="29"/>
      <c r="B166" s="29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9"/>
      <c r="N166" s="29"/>
      <c r="O166" s="29"/>
      <c r="P166" s="28"/>
      <c r="Q166" s="28"/>
      <c r="R166" s="28"/>
      <c r="S166" s="29"/>
      <c r="T166" s="29"/>
      <c r="U166" s="28"/>
      <c r="V166" s="28"/>
      <c r="W166" s="28"/>
      <c r="X166" s="28"/>
      <c r="Y166" s="29"/>
      <c r="Z166" s="29"/>
      <c r="AA166" s="29"/>
      <c r="AB166" s="29"/>
      <c r="AC166" s="29"/>
      <c r="AD166" s="29"/>
    </row>
    <row r="167" spans="1:30" s="30" customFormat="1" ht="13.8" x14ac:dyDescent="0.25">
      <c r="A167" s="29"/>
      <c r="B167" s="29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9"/>
      <c r="N167" s="29"/>
      <c r="O167" s="29"/>
      <c r="P167" s="28"/>
      <c r="Q167" s="28"/>
      <c r="R167" s="28"/>
      <c r="S167" s="29"/>
      <c r="T167" s="29"/>
      <c r="U167" s="28"/>
      <c r="V167" s="28"/>
      <c r="W167" s="28"/>
      <c r="X167" s="28"/>
      <c r="Y167" s="29"/>
      <c r="Z167" s="29"/>
      <c r="AA167" s="29"/>
      <c r="AB167" s="29"/>
      <c r="AC167" s="29"/>
      <c r="AD167" s="29"/>
    </row>
    <row r="168" spans="1:30" s="30" customFormat="1" ht="13.8" x14ac:dyDescent="0.25">
      <c r="A168" s="29"/>
      <c r="B168" s="29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9"/>
      <c r="N168" s="29"/>
      <c r="O168" s="29"/>
      <c r="P168" s="28"/>
      <c r="Q168" s="28"/>
      <c r="R168" s="28"/>
      <c r="S168" s="29"/>
      <c r="T168" s="29"/>
      <c r="U168" s="28"/>
      <c r="V168" s="28"/>
      <c r="W168" s="28"/>
      <c r="X168" s="28"/>
      <c r="Y168" s="29"/>
      <c r="Z168" s="29"/>
      <c r="AA168" s="29"/>
      <c r="AB168" s="29"/>
      <c r="AC168" s="29"/>
      <c r="AD168" s="29"/>
    </row>
    <row r="169" spans="1:30" s="30" customFormat="1" ht="13.8" x14ac:dyDescent="0.25">
      <c r="A169" s="29"/>
      <c r="B169" s="29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9"/>
      <c r="N169" s="29"/>
      <c r="O169" s="29"/>
      <c r="P169" s="28"/>
      <c r="Q169" s="28"/>
      <c r="R169" s="28"/>
      <c r="S169" s="29"/>
      <c r="T169" s="29"/>
      <c r="U169" s="28"/>
      <c r="V169" s="28"/>
      <c r="W169" s="28"/>
      <c r="X169" s="28"/>
      <c r="Y169" s="29"/>
      <c r="Z169" s="29"/>
      <c r="AA169" s="29"/>
      <c r="AB169" s="29"/>
      <c r="AC169" s="29"/>
      <c r="AD169" s="29"/>
    </row>
    <row r="170" spans="1:30" s="30" customFormat="1" ht="13.8" x14ac:dyDescent="0.25">
      <c r="A170" s="29"/>
      <c r="B170" s="29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9"/>
      <c r="N170" s="29"/>
      <c r="O170" s="29"/>
      <c r="P170" s="28"/>
      <c r="Q170" s="28"/>
      <c r="R170" s="28"/>
      <c r="S170" s="29"/>
      <c r="T170" s="29"/>
      <c r="U170" s="28"/>
      <c r="V170" s="28"/>
      <c r="W170" s="28"/>
      <c r="X170" s="28"/>
      <c r="Y170" s="29"/>
      <c r="Z170" s="29"/>
      <c r="AA170" s="29"/>
      <c r="AB170" s="29"/>
      <c r="AC170" s="29"/>
      <c r="AD170" s="29"/>
    </row>
    <row r="171" spans="1:30" s="30" customFormat="1" ht="13.8" x14ac:dyDescent="0.25">
      <c r="A171" s="29"/>
      <c r="B171" s="29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9"/>
      <c r="N171" s="29"/>
      <c r="O171" s="29"/>
      <c r="P171" s="28"/>
      <c r="Q171" s="28"/>
      <c r="R171" s="28"/>
      <c r="S171" s="29"/>
      <c r="T171" s="29"/>
      <c r="U171" s="28"/>
      <c r="V171" s="28"/>
      <c r="W171" s="28"/>
      <c r="X171" s="28"/>
      <c r="Y171" s="29"/>
      <c r="Z171" s="29"/>
      <c r="AA171" s="29"/>
      <c r="AB171" s="29"/>
      <c r="AC171" s="29"/>
      <c r="AD171" s="29"/>
    </row>
    <row r="172" spans="1:30" s="30" customFormat="1" ht="13.8" x14ac:dyDescent="0.25">
      <c r="A172" s="29"/>
      <c r="B172" s="29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9"/>
      <c r="N172" s="29"/>
      <c r="O172" s="29"/>
      <c r="P172" s="28"/>
      <c r="Q172" s="28"/>
      <c r="R172" s="28"/>
      <c r="S172" s="29"/>
      <c r="T172" s="29"/>
      <c r="U172" s="28"/>
      <c r="V172" s="28"/>
      <c r="W172" s="28"/>
      <c r="X172" s="28"/>
      <c r="Y172" s="29"/>
      <c r="Z172" s="29"/>
      <c r="AA172" s="29"/>
      <c r="AB172" s="29"/>
      <c r="AC172" s="29"/>
      <c r="AD172" s="29"/>
    </row>
    <row r="173" spans="1:30" s="30" customFormat="1" ht="13.8" x14ac:dyDescent="0.25">
      <c r="A173" s="29"/>
      <c r="B173" s="29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9"/>
      <c r="N173" s="29"/>
      <c r="O173" s="29"/>
      <c r="P173" s="28"/>
      <c r="Q173" s="28"/>
      <c r="R173" s="28"/>
      <c r="S173" s="29"/>
      <c r="T173" s="29"/>
      <c r="U173" s="28"/>
      <c r="V173" s="28"/>
      <c r="W173" s="28"/>
      <c r="X173" s="28"/>
      <c r="Y173" s="29"/>
      <c r="Z173" s="29"/>
      <c r="AA173" s="29"/>
      <c r="AB173" s="29"/>
      <c r="AC173" s="29"/>
      <c r="AD173" s="29"/>
    </row>
    <row r="174" spans="1:30" s="30" customFormat="1" ht="13.8" x14ac:dyDescent="0.25">
      <c r="A174" s="29"/>
      <c r="B174" s="29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9"/>
      <c r="N174" s="29"/>
      <c r="O174" s="29"/>
      <c r="P174" s="28"/>
      <c r="Q174" s="28"/>
      <c r="R174" s="28"/>
      <c r="S174" s="29"/>
      <c r="T174" s="29"/>
      <c r="U174" s="28"/>
      <c r="V174" s="28"/>
      <c r="W174" s="28"/>
      <c r="X174" s="28"/>
      <c r="Y174" s="29"/>
      <c r="Z174" s="29"/>
      <c r="AA174" s="29"/>
      <c r="AB174" s="29"/>
      <c r="AC174" s="29"/>
      <c r="AD174" s="29"/>
    </row>
    <row r="175" spans="1:30" s="30" customFormat="1" ht="13.8" x14ac:dyDescent="0.25">
      <c r="A175" s="29"/>
      <c r="B175" s="29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9"/>
      <c r="N175" s="29"/>
      <c r="O175" s="29"/>
      <c r="P175" s="28"/>
      <c r="Q175" s="28"/>
      <c r="R175" s="28"/>
      <c r="S175" s="29"/>
      <c r="T175" s="29"/>
      <c r="U175" s="28"/>
      <c r="V175" s="28"/>
      <c r="W175" s="28"/>
      <c r="X175" s="28"/>
      <c r="Y175" s="29"/>
      <c r="Z175" s="29"/>
      <c r="AA175" s="29"/>
      <c r="AB175" s="29"/>
      <c r="AC175" s="29"/>
      <c r="AD175" s="29"/>
    </row>
    <row r="176" spans="1:30" s="30" customFormat="1" ht="13.8" x14ac:dyDescent="0.25">
      <c r="A176" s="29"/>
      <c r="B176" s="29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9"/>
      <c r="N176" s="29"/>
      <c r="O176" s="29"/>
      <c r="P176" s="28"/>
      <c r="Q176" s="28"/>
      <c r="R176" s="28"/>
      <c r="S176" s="29"/>
      <c r="T176" s="29"/>
      <c r="U176" s="28"/>
      <c r="V176" s="28"/>
      <c r="W176" s="28"/>
      <c r="X176" s="28"/>
      <c r="Y176" s="29"/>
      <c r="Z176" s="29"/>
      <c r="AA176" s="29"/>
      <c r="AB176" s="29"/>
      <c r="AC176" s="29"/>
      <c r="AD176" s="29"/>
    </row>
    <row r="177" spans="1:30" s="30" customFormat="1" ht="13.8" x14ac:dyDescent="0.25">
      <c r="A177" s="29"/>
      <c r="B177" s="29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9"/>
      <c r="N177" s="29"/>
      <c r="O177" s="29"/>
      <c r="P177" s="28"/>
      <c r="Q177" s="28"/>
      <c r="R177" s="28"/>
      <c r="S177" s="29"/>
      <c r="T177" s="29"/>
      <c r="U177" s="28"/>
      <c r="V177" s="28"/>
      <c r="W177" s="28"/>
      <c r="X177" s="28"/>
      <c r="Y177" s="29"/>
      <c r="Z177" s="29"/>
      <c r="AA177" s="29"/>
      <c r="AB177" s="29"/>
      <c r="AC177" s="29"/>
      <c r="AD177" s="29"/>
    </row>
    <row r="178" spans="1:30" s="30" customFormat="1" ht="13.8" x14ac:dyDescent="0.25">
      <c r="A178" s="29"/>
      <c r="B178" s="2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9"/>
      <c r="N178" s="29"/>
      <c r="O178" s="29"/>
      <c r="P178" s="28"/>
      <c r="Q178" s="28"/>
      <c r="R178" s="28"/>
      <c r="S178" s="29"/>
      <c r="T178" s="29"/>
      <c r="U178" s="28"/>
      <c r="V178" s="28"/>
      <c r="W178" s="28"/>
      <c r="X178" s="28"/>
      <c r="Y178" s="29"/>
      <c r="Z178" s="29"/>
      <c r="AA178" s="29"/>
      <c r="AB178" s="29"/>
      <c r="AC178" s="29"/>
      <c r="AD178" s="29"/>
    </row>
    <row r="179" spans="1:30" s="30" customFormat="1" ht="13.8" x14ac:dyDescent="0.25">
      <c r="A179" s="29"/>
      <c r="B179" s="29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9"/>
      <c r="N179" s="29"/>
      <c r="O179" s="29"/>
      <c r="P179" s="28"/>
      <c r="Q179" s="28"/>
      <c r="R179" s="28"/>
      <c r="S179" s="29"/>
      <c r="T179" s="29"/>
      <c r="U179" s="28"/>
      <c r="V179" s="28"/>
      <c r="W179" s="28"/>
      <c r="X179" s="28"/>
      <c r="Y179" s="29"/>
      <c r="Z179" s="29"/>
      <c r="AA179" s="29"/>
      <c r="AB179" s="29"/>
      <c r="AC179" s="29"/>
      <c r="AD179" s="29"/>
    </row>
    <row r="180" spans="1:30" s="30" customFormat="1" ht="13.8" x14ac:dyDescent="0.25">
      <c r="A180" s="29"/>
      <c r="B180" s="29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9"/>
      <c r="N180" s="29"/>
      <c r="O180" s="29"/>
      <c r="P180" s="28"/>
      <c r="Q180" s="28"/>
      <c r="R180" s="28"/>
      <c r="S180" s="29"/>
      <c r="T180" s="29"/>
      <c r="U180" s="28"/>
      <c r="V180" s="28"/>
      <c r="W180" s="28"/>
      <c r="X180" s="28"/>
      <c r="Y180" s="29"/>
      <c r="Z180" s="29"/>
      <c r="AA180" s="29"/>
      <c r="AB180" s="29"/>
      <c r="AC180" s="29"/>
      <c r="AD180" s="29"/>
    </row>
    <row r="181" spans="1:30" s="30" customFormat="1" ht="13.8" x14ac:dyDescent="0.25">
      <c r="A181" s="29"/>
      <c r="B181" s="29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9"/>
      <c r="N181" s="29"/>
      <c r="O181" s="29"/>
      <c r="P181" s="28"/>
      <c r="Q181" s="28"/>
      <c r="R181" s="28"/>
      <c r="S181" s="29"/>
      <c r="T181" s="29"/>
      <c r="U181" s="28"/>
      <c r="V181" s="28"/>
      <c r="W181" s="28"/>
      <c r="X181" s="28"/>
      <c r="Y181" s="29"/>
      <c r="Z181" s="29"/>
      <c r="AA181" s="29"/>
      <c r="AB181" s="29"/>
      <c r="AC181" s="29"/>
      <c r="AD181" s="29"/>
    </row>
    <row r="182" spans="1:30" s="30" customFormat="1" ht="13.8" x14ac:dyDescent="0.25">
      <c r="A182" s="29"/>
      <c r="B182" s="29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9"/>
      <c r="N182" s="29"/>
      <c r="O182" s="29"/>
      <c r="P182" s="28"/>
      <c r="Q182" s="28"/>
      <c r="R182" s="28"/>
      <c r="S182" s="29"/>
      <c r="T182" s="29"/>
      <c r="U182" s="28"/>
      <c r="V182" s="28"/>
      <c r="W182" s="28"/>
      <c r="X182" s="28"/>
      <c r="Y182" s="29"/>
      <c r="Z182" s="29"/>
      <c r="AA182" s="29"/>
      <c r="AB182" s="29"/>
      <c r="AC182" s="29"/>
      <c r="AD182" s="29"/>
    </row>
    <row r="183" spans="1:30" s="30" customFormat="1" ht="13.8" x14ac:dyDescent="0.25">
      <c r="A183" s="29"/>
      <c r="B183" s="29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9"/>
      <c r="N183" s="29"/>
      <c r="O183" s="29"/>
      <c r="P183" s="28"/>
      <c r="Q183" s="28"/>
      <c r="R183" s="28"/>
      <c r="S183" s="29"/>
      <c r="T183" s="29"/>
      <c r="U183" s="28"/>
      <c r="V183" s="28"/>
      <c r="W183" s="28"/>
      <c r="X183" s="28"/>
      <c r="Y183" s="29"/>
      <c r="Z183" s="29"/>
      <c r="AA183" s="29"/>
      <c r="AB183" s="29"/>
      <c r="AC183" s="29"/>
      <c r="AD183" s="29"/>
    </row>
    <row r="184" spans="1:30" s="30" customFormat="1" ht="13.8" x14ac:dyDescent="0.25">
      <c r="A184" s="29"/>
      <c r="B184" s="29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9"/>
      <c r="N184" s="29"/>
      <c r="O184" s="29"/>
      <c r="P184" s="28"/>
      <c r="Q184" s="28"/>
      <c r="R184" s="28"/>
      <c r="S184" s="29"/>
      <c r="T184" s="29"/>
      <c r="U184" s="28"/>
      <c r="V184" s="28"/>
      <c r="W184" s="28"/>
      <c r="X184" s="28"/>
      <c r="Y184" s="29"/>
      <c r="Z184" s="29"/>
      <c r="AA184" s="29"/>
      <c r="AB184" s="29"/>
      <c r="AC184" s="29"/>
      <c r="AD184" s="29"/>
    </row>
    <row r="185" spans="1:30" s="30" customFormat="1" ht="13.8" x14ac:dyDescent="0.25">
      <c r="A185" s="29"/>
      <c r="B185" s="29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9"/>
      <c r="N185" s="29"/>
      <c r="O185" s="29"/>
      <c r="P185" s="28"/>
      <c r="Q185" s="28"/>
      <c r="R185" s="28"/>
      <c r="S185" s="29"/>
      <c r="T185" s="29"/>
      <c r="U185" s="28"/>
      <c r="V185" s="28"/>
      <c r="W185" s="28"/>
      <c r="X185" s="28"/>
      <c r="Y185" s="29"/>
      <c r="Z185" s="29"/>
      <c r="AA185" s="29"/>
      <c r="AB185" s="29"/>
      <c r="AC185" s="29"/>
      <c r="AD185" s="29"/>
    </row>
    <row r="186" spans="1:30" s="30" customFormat="1" ht="13.8" x14ac:dyDescent="0.25">
      <c r="A186" s="29"/>
      <c r="B186" s="29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9"/>
      <c r="N186" s="29"/>
      <c r="O186" s="29"/>
      <c r="P186" s="28"/>
      <c r="Q186" s="28"/>
      <c r="R186" s="28"/>
      <c r="S186" s="29"/>
      <c r="T186" s="29"/>
      <c r="U186" s="28"/>
      <c r="V186" s="28"/>
      <c r="W186" s="28"/>
      <c r="X186" s="28"/>
      <c r="Y186" s="29"/>
      <c r="Z186" s="29"/>
      <c r="AA186" s="29"/>
      <c r="AB186" s="29"/>
      <c r="AC186" s="29"/>
      <c r="AD186" s="29"/>
    </row>
    <row r="187" spans="1:30" s="30" customFormat="1" ht="13.8" x14ac:dyDescent="0.25">
      <c r="A187" s="29"/>
      <c r="B187" s="29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9"/>
      <c r="N187" s="29"/>
      <c r="O187" s="29"/>
      <c r="P187" s="28"/>
      <c r="Q187" s="28"/>
      <c r="R187" s="28"/>
      <c r="S187" s="29"/>
      <c r="T187" s="29"/>
      <c r="U187" s="28"/>
      <c r="V187" s="28"/>
      <c r="W187" s="28"/>
      <c r="X187" s="28"/>
      <c r="Y187" s="29"/>
      <c r="Z187" s="29"/>
      <c r="AA187" s="29"/>
      <c r="AB187" s="29"/>
      <c r="AC187" s="29"/>
      <c r="AD187" s="29"/>
    </row>
    <row r="188" spans="1:30" s="30" customFormat="1" ht="13.8" x14ac:dyDescent="0.25">
      <c r="A188" s="29"/>
      <c r="B188" s="29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9"/>
      <c r="N188" s="29"/>
      <c r="O188" s="29"/>
      <c r="P188" s="28"/>
      <c r="Q188" s="28"/>
      <c r="R188" s="28"/>
      <c r="S188" s="29"/>
      <c r="T188" s="29"/>
      <c r="U188" s="28"/>
      <c r="V188" s="28"/>
      <c r="W188" s="28"/>
      <c r="X188" s="28"/>
      <c r="Y188" s="29"/>
      <c r="Z188" s="29"/>
      <c r="AA188" s="29"/>
      <c r="AB188" s="29"/>
      <c r="AC188" s="29"/>
      <c r="AD188" s="29"/>
    </row>
    <row r="189" spans="1:30" s="30" customFormat="1" ht="13.8" x14ac:dyDescent="0.25">
      <c r="A189" s="29"/>
      <c r="B189" s="29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9"/>
      <c r="N189" s="29"/>
      <c r="O189" s="29"/>
      <c r="P189" s="28"/>
      <c r="Q189" s="28"/>
      <c r="R189" s="28"/>
      <c r="S189" s="29"/>
      <c r="T189" s="29"/>
      <c r="U189" s="28"/>
      <c r="V189" s="28"/>
      <c r="W189" s="28"/>
      <c r="X189" s="28"/>
      <c r="Y189" s="29"/>
      <c r="Z189" s="29"/>
      <c r="AA189" s="29"/>
      <c r="AB189" s="29"/>
      <c r="AC189" s="29"/>
      <c r="AD189" s="29"/>
    </row>
    <row r="190" spans="1:30" s="30" customFormat="1" ht="13.8" x14ac:dyDescent="0.25">
      <c r="A190" s="29"/>
      <c r="B190" s="29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9"/>
      <c r="N190" s="29"/>
      <c r="O190" s="29"/>
      <c r="P190" s="28"/>
      <c r="Q190" s="28"/>
      <c r="R190" s="28"/>
      <c r="S190" s="29"/>
      <c r="T190" s="29"/>
      <c r="U190" s="28"/>
      <c r="V190" s="28"/>
      <c r="W190" s="28"/>
      <c r="X190" s="28"/>
      <c r="Y190" s="29"/>
      <c r="Z190" s="29"/>
      <c r="AA190" s="29"/>
      <c r="AB190" s="29"/>
      <c r="AC190" s="29"/>
      <c r="AD190" s="29"/>
    </row>
    <row r="191" spans="1:30" s="30" customFormat="1" ht="13.8" x14ac:dyDescent="0.25">
      <c r="A191" s="29"/>
      <c r="B191" s="29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9"/>
      <c r="N191" s="29"/>
      <c r="O191" s="29"/>
      <c r="P191" s="28"/>
      <c r="Q191" s="28"/>
      <c r="R191" s="28"/>
      <c r="S191" s="29"/>
      <c r="T191" s="29"/>
      <c r="U191" s="28"/>
      <c r="V191" s="28"/>
      <c r="W191" s="28"/>
      <c r="X191" s="28"/>
      <c r="Y191" s="29"/>
      <c r="Z191" s="29"/>
      <c r="AA191" s="29"/>
      <c r="AB191" s="29"/>
      <c r="AC191" s="29"/>
      <c r="AD191" s="29"/>
    </row>
    <row r="192" spans="1:30" s="30" customFormat="1" ht="13.8" x14ac:dyDescent="0.25">
      <c r="A192" s="29"/>
      <c r="B192" s="29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9"/>
      <c r="N192" s="29"/>
      <c r="O192" s="29"/>
      <c r="P192" s="28"/>
      <c r="Q192" s="28"/>
      <c r="R192" s="28"/>
      <c r="S192" s="29"/>
      <c r="T192" s="29"/>
      <c r="U192" s="28"/>
      <c r="V192" s="28"/>
      <c r="W192" s="28"/>
      <c r="X192" s="28"/>
      <c r="Y192" s="29"/>
      <c r="Z192" s="29"/>
      <c r="AA192" s="29"/>
      <c r="AB192" s="29"/>
      <c r="AC192" s="29"/>
      <c r="AD192" s="29"/>
    </row>
    <row r="193" spans="1:30" s="30" customFormat="1" ht="13.8" x14ac:dyDescent="0.25">
      <c r="A193" s="29"/>
      <c r="B193" s="29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9"/>
      <c r="N193" s="29"/>
      <c r="O193" s="29"/>
      <c r="P193" s="28"/>
      <c r="Q193" s="28"/>
      <c r="R193" s="28"/>
      <c r="S193" s="29"/>
      <c r="T193" s="29"/>
      <c r="U193" s="28"/>
      <c r="V193" s="28"/>
      <c r="W193" s="28"/>
      <c r="X193" s="28"/>
      <c r="Y193" s="29"/>
      <c r="Z193" s="29"/>
      <c r="AA193" s="29"/>
      <c r="AB193" s="29"/>
      <c r="AC193" s="29"/>
      <c r="AD193" s="29"/>
    </row>
    <row r="194" spans="1:30" s="30" customFormat="1" ht="13.8" x14ac:dyDescent="0.25">
      <c r="A194" s="29"/>
      <c r="B194" s="29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9"/>
      <c r="N194" s="29"/>
      <c r="O194" s="29"/>
      <c r="P194" s="28"/>
      <c r="Q194" s="28"/>
      <c r="R194" s="28"/>
      <c r="S194" s="29"/>
      <c r="T194" s="29"/>
      <c r="U194" s="28"/>
      <c r="V194" s="28"/>
      <c r="W194" s="28"/>
      <c r="X194" s="28"/>
      <c r="Y194" s="29"/>
      <c r="Z194" s="29"/>
      <c r="AA194" s="29"/>
      <c r="AB194" s="29"/>
      <c r="AC194" s="29"/>
      <c r="AD194" s="29"/>
    </row>
    <row r="195" spans="1:30" s="30" customFormat="1" ht="13.8" x14ac:dyDescent="0.25">
      <c r="A195" s="29"/>
      <c r="B195" s="29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9"/>
      <c r="N195" s="29"/>
      <c r="O195" s="29"/>
      <c r="P195" s="28"/>
      <c r="Q195" s="28"/>
      <c r="R195" s="28"/>
      <c r="S195" s="29"/>
      <c r="T195" s="29"/>
      <c r="U195" s="28"/>
      <c r="V195" s="28"/>
      <c r="W195" s="28"/>
      <c r="X195" s="28"/>
      <c r="Y195" s="29"/>
      <c r="Z195" s="29"/>
      <c r="AA195" s="29"/>
      <c r="AB195" s="29"/>
      <c r="AC195" s="29"/>
      <c r="AD195" s="29"/>
    </row>
    <row r="196" spans="1:30" s="30" customFormat="1" ht="13.8" x14ac:dyDescent="0.25">
      <c r="A196" s="29"/>
      <c r="B196" s="29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9"/>
      <c r="N196" s="29"/>
      <c r="O196" s="29"/>
      <c r="P196" s="28"/>
      <c r="Q196" s="28"/>
      <c r="R196" s="28"/>
      <c r="S196" s="29"/>
      <c r="T196" s="29"/>
      <c r="U196" s="28"/>
      <c r="V196" s="28"/>
      <c r="W196" s="28"/>
      <c r="X196" s="28"/>
      <c r="Y196" s="29"/>
      <c r="Z196" s="29"/>
      <c r="AA196" s="29"/>
      <c r="AB196" s="29"/>
      <c r="AC196" s="29"/>
      <c r="AD196" s="29"/>
    </row>
    <row r="197" spans="1:30" s="30" customFormat="1" ht="13.8" x14ac:dyDescent="0.25">
      <c r="A197" s="29"/>
      <c r="B197" s="29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9"/>
      <c r="N197" s="29"/>
      <c r="O197" s="29"/>
      <c r="P197" s="28"/>
      <c r="Q197" s="28"/>
      <c r="R197" s="28"/>
      <c r="S197" s="29"/>
      <c r="T197" s="29"/>
      <c r="U197" s="28"/>
      <c r="V197" s="28"/>
      <c r="W197" s="28"/>
      <c r="X197" s="28"/>
      <c r="Y197" s="29"/>
      <c r="Z197" s="29"/>
      <c r="AA197" s="29"/>
      <c r="AB197" s="29"/>
      <c r="AC197" s="29"/>
      <c r="AD197" s="29"/>
    </row>
    <row r="198" spans="1:30" s="30" customFormat="1" ht="13.8" x14ac:dyDescent="0.25">
      <c r="A198" s="29"/>
      <c r="B198" s="29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9"/>
      <c r="N198" s="29"/>
      <c r="O198" s="29"/>
      <c r="P198" s="28"/>
      <c r="Q198" s="28"/>
      <c r="R198" s="28"/>
      <c r="S198" s="29"/>
      <c r="T198" s="29"/>
      <c r="U198" s="28"/>
      <c r="V198" s="28"/>
      <c r="W198" s="28"/>
      <c r="X198" s="28"/>
      <c r="Y198" s="29"/>
      <c r="Z198" s="29"/>
      <c r="AA198" s="29"/>
      <c r="AB198" s="29"/>
      <c r="AC198" s="29"/>
      <c r="AD198" s="29"/>
    </row>
    <row r="199" spans="1:30" s="30" customFormat="1" ht="13.8" x14ac:dyDescent="0.25">
      <c r="A199" s="29"/>
      <c r="B199" s="29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9"/>
      <c r="N199" s="29"/>
      <c r="O199" s="29"/>
      <c r="P199" s="28"/>
      <c r="Q199" s="28"/>
      <c r="R199" s="28"/>
      <c r="S199" s="29"/>
      <c r="T199" s="29"/>
      <c r="U199" s="28"/>
      <c r="V199" s="28"/>
      <c r="W199" s="28"/>
      <c r="X199" s="28"/>
      <c r="Y199" s="29"/>
      <c r="Z199" s="29"/>
      <c r="AA199" s="29"/>
      <c r="AB199" s="29"/>
      <c r="AC199" s="29"/>
      <c r="AD199" s="29"/>
    </row>
    <row r="200" spans="1:30" s="30" customFormat="1" ht="13.8" x14ac:dyDescent="0.25">
      <c r="A200" s="29"/>
      <c r="B200" s="29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9"/>
      <c r="N200" s="29"/>
      <c r="O200" s="29"/>
      <c r="P200" s="28"/>
      <c r="Q200" s="28"/>
      <c r="R200" s="28"/>
      <c r="S200" s="29"/>
      <c r="T200" s="29"/>
      <c r="U200" s="28"/>
      <c r="V200" s="28"/>
      <c r="W200" s="28"/>
      <c r="X200" s="28"/>
      <c r="Y200" s="29"/>
      <c r="Z200" s="29"/>
      <c r="AA200" s="29"/>
      <c r="AB200" s="29"/>
      <c r="AC200" s="29"/>
      <c r="AD200" s="29"/>
    </row>
    <row r="201" spans="1:30" s="30" customFormat="1" ht="13.8" x14ac:dyDescent="0.25">
      <c r="A201" s="29"/>
      <c r="B201" s="29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9"/>
      <c r="N201" s="29"/>
      <c r="O201" s="29"/>
      <c r="P201" s="28"/>
      <c r="Q201" s="28"/>
      <c r="R201" s="28"/>
      <c r="S201" s="29"/>
      <c r="T201" s="29"/>
      <c r="U201" s="28"/>
      <c r="V201" s="28"/>
      <c r="W201" s="28"/>
      <c r="X201" s="28"/>
      <c r="Y201" s="29"/>
      <c r="Z201" s="29"/>
      <c r="AA201" s="29"/>
      <c r="AB201" s="29"/>
      <c r="AC201" s="29"/>
      <c r="AD201" s="29"/>
    </row>
    <row r="202" spans="1:30" s="30" customFormat="1" ht="13.8" x14ac:dyDescent="0.25">
      <c r="A202" s="29"/>
      <c r="B202" s="29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9"/>
      <c r="N202" s="29"/>
      <c r="O202" s="29"/>
      <c r="P202" s="28"/>
      <c r="Q202" s="28"/>
      <c r="R202" s="28"/>
      <c r="S202" s="29"/>
      <c r="T202" s="29"/>
      <c r="U202" s="28"/>
      <c r="V202" s="28"/>
      <c r="W202" s="28"/>
      <c r="X202" s="28"/>
      <c r="Y202" s="29"/>
      <c r="Z202" s="29"/>
      <c r="AA202" s="29"/>
      <c r="AB202" s="29"/>
      <c r="AC202" s="29"/>
      <c r="AD202" s="29"/>
    </row>
    <row r="203" spans="1:30" s="30" customFormat="1" ht="13.8" x14ac:dyDescent="0.25">
      <c r="A203" s="29"/>
      <c r="B203" s="29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9"/>
      <c r="N203" s="29"/>
      <c r="O203" s="29"/>
      <c r="P203" s="28"/>
      <c r="Q203" s="28"/>
      <c r="R203" s="28"/>
      <c r="S203" s="29"/>
      <c r="T203" s="29"/>
      <c r="U203" s="28"/>
      <c r="V203" s="28"/>
      <c r="W203" s="28"/>
      <c r="X203" s="28"/>
      <c r="Y203" s="29"/>
      <c r="Z203" s="29"/>
      <c r="AA203" s="29"/>
      <c r="AB203" s="29"/>
      <c r="AC203" s="29"/>
      <c r="AD203" s="29"/>
    </row>
    <row r="204" spans="1:30" s="30" customFormat="1" ht="13.8" x14ac:dyDescent="0.25">
      <c r="A204" s="29"/>
      <c r="B204" s="29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9"/>
      <c r="N204" s="29"/>
      <c r="O204" s="29"/>
      <c r="P204" s="28"/>
      <c r="Q204" s="28"/>
      <c r="R204" s="28"/>
      <c r="S204" s="29"/>
      <c r="T204" s="29"/>
      <c r="U204" s="28"/>
      <c r="V204" s="28"/>
      <c r="W204" s="28"/>
      <c r="X204" s="28"/>
      <c r="Y204" s="29"/>
      <c r="Z204" s="29"/>
      <c r="AA204" s="29"/>
      <c r="AB204" s="29"/>
      <c r="AC204" s="29"/>
      <c r="AD204" s="29"/>
    </row>
    <row r="205" spans="1:30" s="30" customFormat="1" ht="13.8" x14ac:dyDescent="0.25">
      <c r="A205" s="29"/>
      <c r="B205" s="29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9"/>
      <c r="N205" s="29"/>
      <c r="O205" s="29"/>
      <c r="P205" s="28"/>
      <c r="Q205" s="28"/>
      <c r="R205" s="28"/>
      <c r="S205" s="29"/>
      <c r="T205" s="29"/>
      <c r="U205" s="28"/>
      <c r="V205" s="28"/>
      <c r="W205" s="28"/>
      <c r="X205" s="28"/>
      <c r="Y205" s="29"/>
      <c r="Z205" s="29"/>
      <c r="AA205" s="29"/>
      <c r="AB205" s="29"/>
      <c r="AC205" s="29"/>
      <c r="AD205" s="29"/>
    </row>
    <row r="206" spans="1:30" s="30" customFormat="1" ht="13.8" x14ac:dyDescent="0.25">
      <c r="A206" s="29"/>
      <c r="B206" s="29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9"/>
      <c r="N206" s="29"/>
      <c r="O206" s="29"/>
      <c r="P206" s="28"/>
      <c r="Q206" s="28"/>
      <c r="R206" s="28"/>
      <c r="S206" s="29"/>
      <c r="T206" s="29"/>
      <c r="U206" s="28"/>
      <c r="V206" s="28"/>
      <c r="W206" s="28"/>
      <c r="X206" s="28"/>
      <c r="Y206" s="29"/>
      <c r="Z206" s="29"/>
      <c r="AA206" s="29"/>
      <c r="AB206" s="29"/>
      <c r="AC206" s="29"/>
      <c r="AD206" s="29"/>
    </row>
    <row r="207" spans="1:30" s="30" customFormat="1" ht="13.8" x14ac:dyDescent="0.25">
      <c r="A207" s="29"/>
      <c r="B207" s="29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9"/>
      <c r="N207" s="29"/>
      <c r="O207" s="29"/>
      <c r="P207" s="28"/>
      <c r="Q207" s="28"/>
      <c r="R207" s="28"/>
      <c r="S207" s="29"/>
      <c r="T207" s="29"/>
      <c r="U207" s="28"/>
      <c r="V207" s="28"/>
      <c r="W207" s="28"/>
      <c r="X207" s="28"/>
      <c r="Y207" s="29"/>
      <c r="Z207" s="29"/>
      <c r="AA207" s="29"/>
      <c r="AB207" s="29"/>
      <c r="AC207" s="29"/>
      <c r="AD207" s="29"/>
    </row>
    <row r="208" spans="1:30" s="30" customFormat="1" ht="13.8" x14ac:dyDescent="0.25">
      <c r="A208" s="29"/>
      <c r="B208" s="29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9"/>
      <c r="N208" s="29"/>
      <c r="O208" s="29"/>
      <c r="P208" s="28"/>
      <c r="Q208" s="28"/>
      <c r="R208" s="28"/>
      <c r="S208" s="29"/>
      <c r="T208" s="29"/>
      <c r="U208" s="28"/>
      <c r="V208" s="28"/>
      <c r="W208" s="28"/>
      <c r="X208" s="28"/>
      <c r="Y208" s="29"/>
      <c r="Z208" s="29"/>
      <c r="AA208" s="29"/>
      <c r="AB208" s="29"/>
      <c r="AC208" s="29"/>
      <c r="AD208" s="29"/>
    </row>
    <row r="209" spans="1:30" s="30" customFormat="1" ht="13.8" x14ac:dyDescent="0.25">
      <c r="A209" s="29"/>
      <c r="B209" s="29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9"/>
      <c r="N209" s="29"/>
      <c r="O209" s="29"/>
      <c r="P209" s="28"/>
      <c r="Q209" s="28"/>
      <c r="R209" s="28"/>
      <c r="S209" s="29"/>
      <c r="T209" s="29"/>
      <c r="U209" s="28"/>
      <c r="V209" s="28"/>
      <c r="W209" s="28"/>
      <c r="X209" s="28"/>
      <c r="Y209" s="29"/>
      <c r="Z209" s="29"/>
      <c r="AA209" s="29"/>
      <c r="AB209" s="29"/>
      <c r="AC209" s="29"/>
      <c r="AD209" s="29"/>
    </row>
    <row r="210" spans="1:30" s="30" customFormat="1" ht="13.8" x14ac:dyDescent="0.25">
      <c r="A210" s="29"/>
      <c r="B210" s="29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9"/>
      <c r="N210" s="29"/>
      <c r="O210" s="29"/>
      <c r="P210" s="28"/>
      <c r="Q210" s="28"/>
      <c r="R210" s="28"/>
      <c r="S210" s="29"/>
      <c r="T210" s="29"/>
      <c r="U210" s="28"/>
      <c r="V210" s="28"/>
      <c r="W210" s="28"/>
      <c r="X210" s="28"/>
      <c r="Y210" s="29"/>
      <c r="Z210" s="29"/>
      <c r="AA210" s="29"/>
      <c r="AB210" s="29"/>
      <c r="AC210" s="29"/>
      <c r="AD210" s="29"/>
    </row>
    <row r="211" spans="1:30" s="30" customFormat="1" ht="13.8" x14ac:dyDescent="0.25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P211" s="34"/>
      <c r="Q211" s="34"/>
      <c r="R211" s="34"/>
      <c r="U211" s="34"/>
      <c r="V211" s="34"/>
      <c r="W211" s="34"/>
      <c r="X211" s="34"/>
    </row>
    <row r="212" spans="1:30" s="30" customFormat="1" ht="13.8" x14ac:dyDescent="0.25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P212" s="34"/>
      <c r="Q212" s="34"/>
      <c r="R212" s="34"/>
      <c r="U212" s="34"/>
      <c r="V212" s="34"/>
      <c r="W212" s="34"/>
      <c r="X212" s="34"/>
    </row>
    <row r="213" spans="1:30" s="30" customFormat="1" ht="13.8" x14ac:dyDescent="0.25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P213" s="34"/>
      <c r="Q213" s="34"/>
      <c r="R213" s="34"/>
      <c r="U213" s="34"/>
      <c r="V213" s="34"/>
      <c r="W213" s="34"/>
      <c r="X213" s="34"/>
    </row>
    <row r="214" spans="1:30" s="30" customFormat="1" ht="13.8" x14ac:dyDescent="0.25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P214" s="34"/>
      <c r="Q214" s="34"/>
      <c r="R214" s="34"/>
      <c r="U214" s="34"/>
      <c r="V214" s="34"/>
      <c r="W214" s="34"/>
      <c r="X214" s="34"/>
    </row>
    <row r="215" spans="1:30" s="30" customFormat="1" ht="13.8" x14ac:dyDescent="0.25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P215" s="34"/>
      <c r="Q215" s="34"/>
      <c r="R215" s="34"/>
      <c r="U215" s="34"/>
      <c r="V215" s="34"/>
      <c r="W215" s="34"/>
      <c r="X215" s="34"/>
    </row>
    <row r="216" spans="1:30" s="30" customFormat="1" ht="13.8" x14ac:dyDescent="0.25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P216" s="34"/>
      <c r="Q216" s="34"/>
      <c r="R216" s="34"/>
      <c r="U216" s="34"/>
      <c r="V216" s="34"/>
      <c r="W216" s="34"/>
      <c r="X216" s="34"/>
    </row>
    <row r="217" spans="1:30" s="30" customFormat="1" ht="13.8" x14ac:dyDescent="0.25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P217" s="34"/>
      <c r="Q217" s="34"/>
      <c r="R217" s="34"/>
      <c r="U217" s="34"/>
      <c r="V217" s="34"/>
      <c r="W217" s="34"/>
      <c r="X217" s="34"/>
    </row>
    <row r="218" spans="1:30" s="30" customFormat="1" ht="13.8" x14ac:dyDescent="0.25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P218" s="34"/>
      <c r="Q218" s="34"/>
      <c r="R218" s="34"/>
      <c r="U218" s="34"/>
      <c r="V218" s="34"/>
      <c r="W218" s="34"/>
      <c r="X218" s="34"/>
    </row>
    <row r="219" spans="1:30" s="30" customFormat="1" ht="13.8" x14ac:dyDescent="0.25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P219" s="34"/>
      <c r="Q219" s="34"/>
      <c r="R219" s="34"/>
      <c r="U219" s="34"/>
      <c r="V219" s="34"/>
      <c r="W219" s="34"/>
      <c r="X219" s="34"/>
    </row>
    <row r="220" spans="1:30" s="30" customFormat="1" ht="13.8" x14ac:dyDescent="0.25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P220" s="34"/>
      <c r="Q220" s="34"/>
      <c r="R220" s="34"/>
      <c r="U220" s="34"/>
      <c r="V220" s="34"/>
      <c r="W220" s="34"/>
      <c r="X220" s="34"/>
    </row>
    <row r="221" spans="1:30" s="30" customFormat="1" ht="13.8" x14ac:dyDescent="0.25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P221" s="34"/>
      <c r="Q221" s="34"/>
      <c r="R221" s="34"/>
      <c r="U221" s="34"/>
      <c r="V221" s="34"/>
      <c r="W221" s="34"/>
      <c r="X221" s="34"/>
    </row>
    <row r="222" spans="1:30" s="30" customFormat="1" ht="13.8" x14ac:dyDescent="0.25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P222" s="34"/>
      <c r="Q222" s="34"/>
      <c r="R222" s="34"/>
      <c r="U222" s="34"/>
      <c r="V222" s="34"/>
      <c r="W222" s="34"/>
      <c r="X222" s="34"/>
    </row>
    <row r="223" spans="1:30" s="30" customFormat="1" ht="13.8" x14ac:dyDescent="0.25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P223" s="34"/>
      <c r="Q223" s="34"/>
      <c r="R223" s="34"/>
      <c r="U223" s="34"/>
      <c r="V223" s="34"/>
      <c r="W223" s="34"/>
      <c r="X223" s="34"/>
    </row>
    <row r="224" spans="1:30" s="30" customFormat="1" ht="13.8" x14ac:dyDescent="0.25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P224" s="34"/>
      <c r="Q224" s="34"/>
      <c r="R224" s="34"/>
      <c r="U224" s="34"/>
      <c r="V224" s="34"/>
      <c r="W224" s="34"/>
      <c r="X224" s="34"/>
    </row>
    <row r="225" spans="3:24" s="30" customFormat="1" ht="13.8" x14ac:dyDescent="0.25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P225" s="34"/>
      <c r="Q225" s="34"/>
      <c r="R225" s="34"/>
      <c r="U225" s="34"/>
      <c r="V225" s="34"/>
      <c r="W225" s="34"/>
      <c r="X225" s="34"/>
    </row>
    <row r="226" spans="3:24" s="30" customFormat="1" ht="13.8" x14ac:dyDescent="0.25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P226" s="34"/>
      <c r="Q226" s="34"/>
      <c r="R226" s="34"/>
      <c r="U226" s="34"/>
      <c r="V226" s="34"/>
      <c r="W226" s="34"/>
      <c r="X226" s="34"/>
    </row>
    <row r="227" spans="3:24" s="30" customFormat="1" ht="13.8" x14ac:dyDescent="0.25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P227" s="34"/>
      <c r="Q227" s="34"/>
      <c r="R227" s="34"/>
      <c r="U227" s="34"/>
      <c r="V227" s="34"/>
      <c r="W227" s="34"/>
      <c r="X227" s="34"/>
    </row>
    <row r="228" spans="3:24" s="30" customFormat="1" ht="13.8" x14ac:dyDescent="0.25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P228" s="34"/>
      <c r="Q228" s="34"/>
      <c r="R228" s="34"/>
      <c r="U228" s="34"/>
      <c r="V228" s="34"/>
      <c r="W228" s="34"/>
      <c r="X228" s="34"/>
    </row>
    <row r="229" spans="3:24" s="30" customFormat="1" ht="13.8" x14ac:dyDescent="0.25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P229" s="34"/>
      <c r="Q229" s="34"/>
      <c r="R229" s="34"/>
      <c r="U229" s="34"/>
      <c r="V229" s="34"/>
      <c r="W229" s="34"/>
      <c r="X229" s="34"/>
    </row>
    <row r="230" spans="3:24" s="30" customFormat="1" ht="13.8" x14ac:dyDescent="0.25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P230" s="34"/>
      <c r="Q230" s="34"/>
      <c r="R230" s="34"/>
      <c r="U230" s="34"/>
      <c r="V230" s="34"/>
      <c r="W230" s="34"/>
      <c r="X230" s="34"/>
    </row>
    <row r="231" spans="3:24" s="30" customFormat="1" ht="13.8" x14ac:dyDescent="0.25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P231" s="34"/>
      <c r="Q231" s="34"/>
      <c r="R231" s="34"/>
      <c r="U231" s="34"/>
      <c r="V231" s="34"/>
      <c r="W231" s="34"/>
      <c r="X231" s="34"/>
    </row>
    <row r="232" spans="3:24" s="30" customFormat="1" ht="13.8" x14ac:dyDescent="0.25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P232" s="34"/>
      <c r="Q232" s="34"/>
      <c r="R232" s="34"/>
      <c r="U232" s="34"/>
      <c r="V232" s="34"/>
      <c r="W232" s="34"/>
      <c r="X232" s="34"/>
    </row>
    <row r="233" spans="3:24" s="30" customFormat="1" ht="13.8" x14ac:dyDescent="0.25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P233" s="34"/>
      <c r="Q233" s="34"/>
      <c r="R233" s="34"/>
      <c r="U233" s="34"/>
      <c r="V233" s="34"/>
      <c r="W233" s="34"/>
      <c r="X233" s="34"/>
    </row>
    <row r="234" spans="3:24" s="30" customFormat="1" ht="13.8" x14ac:dyDescent="0.25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P234" s="34"/>
      <c r="Q234" s="34"/>
      <c r="R234" s="34"/>
      <c r="U234" s="34"/>
      <c r="V234" s="34"/>
      <c r="W234" s="34"/>
      <c r="X234" s="34"/>
    </row>
    <row r="235" spans="3:24" s="30" customFormat="1" ht="13.8" x14ac:dyDescent="0.25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P235" s="34"/>
      <c r="Q235" s="34"/>
      <c r="R235" s="34"/>
      <c r="U235" s="34"/>
      <c r="V235" s="34"/>
      <c r="W235" s="34"/>
      <c r="X235" s="34"/>
    </row>
    <row r="236" spans="3:24" s="30" customFormat="1" ht="13.8" x14ac:dyDescent="0.25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P236" s="34"/>
      <c r="Q236" s="34"/>
      <c r="R236" s="34"/>
      <c r="U236" s="34"/>
      <c r="V236" s="34"/>
      <c r="W236" s="34"/>
      <c r="X236" s="34"/>
    </row>
    <row r="237" spans="3:24" s="30" customFormat="1" ht="13.8" x14ac:dyDescent="0.25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P237" s="34"/>
      <c r="Q237" s="34"/>
      <c r="R237" s="34"/>
      <c r="U237" s="34"/>
      <c r="V237" s="34"/>
      <c r="W237" s="34"/>
      <c r="X237" s="34"/>
    </row>
    <row r="238" spans="3:24" s="30" customFormat="1" ht="13.8" x14ac:dyDescent="0.25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P238" s="34"/>
      <c r="Q238" s="34"/>
      <c r="R238" s="34"/>
      <c r="U238" s="34"/>
      <c r="V238" s="34"/>
      <c r="W238" s="34"/>
      <c r="X238" s="34"/>
    </row>
    <row r="239" spans="3:24" s="30" customFormat="1" ht="13.8" x14ac:dyDescent="0.25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P239" s="34"/>
      <c r="Q239" s="34"/>
      <c r="R239" s="34"/>
      <c r="U239" s="34"/>
      <c r="V239" s="34"/>
      <c r="W239" s="34"/>
      <c r="X239" s="34"/>
    </row>
    <row r="240" spans="3:24" s="30" customFormat="1" ht="13.8" x14ac:dyDescent="0.25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P240" s="34"/>
      <c r="Q240" s="34"/>
      <c r="R240" s="34"/>
      <c r="U240" s="34"/>
      <c r="V240" s="34"/>
      <c r="W240" s="34"/>
      <c r="X240" s="34"/>
    </row>
    <row r="241" spans="3:24" s="30" customFormat="1" ht="13.8" x14ac:dyDescent="0.25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P241" s="34"/>
      <c r="Q241" s="34"/>
      <c r="R241" s="34"/>
      <c r="U241" s="34"/>
      <c r="V241" s="34"/>
      <c r="W241" s="34"/>
      <c r="X241" s="34"/>
    </row>
    <row r="242" spans="3:24" s="30" customFormat="1" ht="13.8" x14ac:dyDescent="0.25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P242" s="34"/>
      <c r="Q242" s="34"/>
      <c r="R242" s="34"/>
      <c r="U242" s="34"/>
      <c r="V242" s="34"/>
      <c r="W242" s="34"/>
      <c r="X242" s="34"/>
    </row>
    <row r="243" spans="3:24" s="30" customFormat="1" ht="13.8" x14ac:dyDescent="0.25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P243" s="34"/>
      <c r="Q243" s="34"/>
      <c r="R243" s="34"/>
      <c r="U243" s="34"/>
      <c r="V243" s="34"/>
      <c r="W243" s="34"/>
      <c r="X243" s="34"/>
    </row>
    <row r="244" spans="3:24" s="30" customFormat="1" ht="13.8" x14ac:dyDescent="0.25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P244" s="34"/>
      <c r="Q244" s="34"/>
      <c r="R244" s="34"/>
      <c r="U244" s="34"/>
      <c r="V244" s="34"/>
      <c r="W244" s="34"/>
      <c r="X244" s="34"/>
    </row>
    <row r="245" spans="3:24" s="30" customFormat="1" ht="13.8" x14ac:dyDescent="0.25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P245" s="34"/>
      <c r="Q245" s="34"/>
      <c r="R245" s="34"/>
      <c r="U245" s="34"/>
      <c r="V245" s="34"/>
      <c r="W245" s="34"/>
      <c r="X245" s="34"/>
    </row>
    <row r="246" spans="3:24" s="30" customFormat="1" ht="13.8" x14ac:dyDescent="0.25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P246" s="34"/>
      <c r="Q246" s="34"/>
      <c r="R246" s="34"/>
      <c r="U246" s="34"/>
      <c r="V246" s="34"/>
      <c r="W246" s="34"/>
      <c r="X246" s="34"/>
    </row>
    <row r="247" spans="3:24" s="30" customFormat="1" ht="13.8" x14ac:dyDescent="0.25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P247" s="34"/>
      <c r="Q247" s="34"/>
      <c r="R247" s="34"/>
      <c r="U247" s="34"/>
      <c r="V247" s="34"/>
      <c r="W247" s="34"/>
      <c r="X247" s="34"/>
    </row>
    <row r="248" spans="3:24" s="30" customFormat="1" ht="13.8" x14ac:dyDescent="0.25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P248" s="34"/>
      <c r="Q248" s="34"/>
      <c r="R248" s="34"/>
      <c r="U248" s="34"/>
      <c r="V248" s="34"/>
      <c r="W248" s="34"/>
      <c r="X248" s="34"/>
    </row>
    <row r="249" spans="3:24" s="30" customFormat="1" ht="13.8" x14ac:dyDescent="0.25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P249" s="34"/>
      <c r="Q249" s="34"/>
      <c r="R249" s="34"/>
      <c r="U249" s="34"/>
      <c r="V249" s="34"/>
      <c r="W249" s="34"/>
      <c r="X249" s="34"/>
    </row>
    <row r="250" spans="3:24" s="30" customFormat="1" ht="13.8" x14ac:dyDescent="0.25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P250" s="34"/>
      <c r="Q250" s="34"/>
      <c r="R250" s="34"/>
      <c r="U250" s="34"/>
      <c r="V250" s="34"/>
      <c r="W250" s="34"/>
      <c r="X250" s="34"/>
    </row>
    <row r="251" spans="3:24" s="30" customFormat="1" ht="13.8" x14ac:dyDescent="0.25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P251" s="34"/>
      <c r="Q251" s="34"/>
      <c r="R251" s="34"/>
      <c r="U251" s="34"/>
      <c r="V251" s="34"/>
      <c r="W251" s="34"/>
      <c r="X251" s="34"/>
    </row>
    <row r="252" spans="3:24" s="30" customFormat="1" ht="13.8" x14ac:dyDescent="0.25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P252" s="34"/>
      <c r="Q252" s="34"/>
      <c r="R252" s="34"/>
      <c r="U252" s="34"/>
      <c r="V252" s="34"/>
      <c r="W252" s="34"/>
      <c r="X252" s="34"/>
    </row>
    <row r="253" spans="3:24" s="30" customFormat="1" ht="13.8" x14ac:dyDescent="0.25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P253" s="34"/>
      <c r="Q253" s="34"/>
      <c r="R253" s="34"/>
      <c r="U253" s="34"/>
      <c r="V253" s="34"/>
      <c r="W253" s="34"/>
      <c r="X253" s="34"/>
    </row>
    <row r="254" spans="3:24" s="30" customFormat="1" ht="13.8" x14ac:dyDescent="0.25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P254" s="34"/>
      <c r="Q254" s="34"/>
      <c r="R254" s="34"/>
      <c r="U254" s="34"/>
      <c r="V254" s="34"/>
      <c r="W254" s="34"/>
      <c r="X254" s="34"/>
    </row>
    <row r="255" spans="3:24" s="30" customFormat="1" ht="13.8" x14ac:dyDescent="0.25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P255" s="34"/>
      <c r="Q255" s="34"/>
      <c r="R255" s="34"/>
      <c r="U255" s="34"/>
      <c r="V255" s="34"/>
      <c r="W255" s="34"/>
      <c r="X255" s="34"/>
    </row>
    <row r="256" spans="3:24" s="30" customFormat="1" ht="13.8" x14ac:dyDescent="0.25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P256" s="34"/>
      <c r="Q256" s="34"/>
      <c r="R256" s="34"/>
      <c r="U256" s="34"/>
      <c r="V256" s="34"/>
      <c r="W256" s="34"/>
      <c r="X256" s="34"/>
    </row>
    <row r="257" spans="3:24" s="30" customFormat="1" ht="13.8" x14ac:dyDescent="0.25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P257" s="34"/>
      <c r="Q257" s="34"/>
      <c r="R257" s="34"/>
      <c r="U257" s="34"/>
      <c r="V257" s="34"/>
      <c r="W257" s="34"/>
      <c r="X257" s="34"/>
    </row>
    <row r="258" spans="3:24" s="30" customFormat="1" ht="13.8" x14ac:dyDescent="0.25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P258" s="34"/>
      <c r="Q258" s="34"/>
      <c r="R258" s="34"/>
      <c r="U258" s="34"/>
      <c r="V258" s="34"/>
      <c r="W258" s="34"/>
      <c r="X258" s="34"/>
    </row>
    <row r="259" spans="3:24" s="30" customFormat="1" ht="13.8" x14ac:dyDescent="0.25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P259" s="34"/>
      <c r="Q259" s="34"/>
      <c r="R259" s="34"/>
      <c r="U259" s="34"/>
      <c r="V259" s="34"/>
      <c r="W259" s="34"/>
      <c r="X259" s="34"/>
    </row>
    <row r="260" spans="3:24" s="30" customFormat="1" ht="13.8" x14ac:dyDescent="0.25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P260" s="34"/>
      <c r="Q260" s="34"/>
      <c r="R260" s="34"/>
      <c r="U260" s="34"/>
      <c r="V260" s="34"/>
      <c r="W260" s="34"/>
      <c r="X260" s="34"/>
    </row>
    <row r="261" spans="3:24" s="30" customFormat="1" ht="13.8" x14ac:dyDescent="0.25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P261" s="34"/>
      <c r="Q261" s="34"/>
      <c r="R261" s="34"/>
      <c r="U261" s="34"/>
      <c r="V261" s="34"/>
      <c r="W261" s="34"/>
      <c r="X261" s="34"/>
    </row>
    <row r="262" spans="3:24" s="30" customFormat="1" ht="13.8" x14ac:dyDescent="0.25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P262" s="34"/>
      <c r="Q262" s="34"/>
      <c r="R262" s="34"/>
      <c r="U262" s="34"/>
      <c r="V262" s="34"/>
      <c r="W262" s="34"/>
      <c r="X262" s="34"/>
    </row>
    <row r="263" spans="3:24" s="30" customFormat="1" ht="13.8" x14ac:dyDescent="0.25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P263" s="34"/>
      <c r="Q263" s="34"/>
      <c r="R263" s="34"/>
      <c r="U263" s="34"/>
      <c r="V263" s="34"/>
      <c r="W263" s="34"/>
      <c r="X263" s="34"/>
    </row>
    <row r="264" spans="3:24" s="30" customFormat="1" ht="13.8" x14ac:dyDescent="0.25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P264" s="34"/>
      <c r="Q264" s="34"/>
      <c r="R264" s="34"/>
      <c r="U264" s="34"/>
      <c r="V264" s="34"/>
      <c r="W264" s="34"/>
      <c r="X264" s="34"/>
    </row>
    <row r="265" spans="3:24" s="30" customFormat="1" ht="13.8" x14ac:dyDescent="0.25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P265" s="34"/>
      <c r="Q265" s="34"/>
      <c r="R265" s="34"/>
      <c r="U265" s="34"/>
      <c r="V265" s="34"/>
      <c r="W265" s="34"/>
      <c r="X265" s="34"/>
    </row>
    <row r="266" spans="3:24" s="30" customFormat="1" ht="13.8" x14ac:dyDescent="0.25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P266" s="34"/>
      <c r="Q266" s="34"/>
      <c r="R266" s="34"/>
      <c r="U266" s="34"/>
      <c r="V266" s="34"/>
      <c r="W266" s="34"/>
      <c r="X266" s="34"/>
    </row>
    <row r="267" spans="3:24" s="30" customFormat="1" ht="13.8" x14ac:dyDescent="0.25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P267" s="34"/>
      <c r="Q267" s="34"/>
      <c r="R267" s="34"/>
      <c r="U267" s="34"/>
      <c r="V267" s="34"/>
      <c r="W267" s="34"/>
      <c r="X267" s="34"/>
    </row>
    <row r="268" spans="3:24" s="30" customFormat="1" ht="13.8" x14ac:dyDescent="0.25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P268" s="34"/>
      <c r="Q268" s="34"/>
      <c r="R268" s="34"/>
      <c r="U268" s="34"/>
      <c r="V268" s="34"/>
      <c r="W268" s="34"/>
      <c r="X268" s="34"/>
    </row>
    <row r="269" spans="3:24" s="30" customFormat="1" ht="13.8" x14ac:dyDescent="0.25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P269" s="34"/>
      <c r="Q269" s="34"/>
      <c r="R269" s="34"/>
      <c r="U269" s="34"/>
      <c r="V269" s="34"/>
      <c r="W269" s="34"/>
      <c r="X269" s="34"/>
    </row>
    <row r="270" spans="3:24" s="30" customFormat="1" ht="13.8" x14ac:dyDescent="0.25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P270" s="34"/>
      <c r="Q270" s="34"/>
      <c r="R270" s="34"/>
      <c r="U270" s="34"/>
      <c r="V270" s="34"/>
      <c r="W270" s="34"/>
      <c r="X270" s="34"/>
    </row>
    <row r="271" spans="3:24" s="30" customFormat="1" ht="13.8" x14ac:dyDescent="0.25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P271" s="34"/>
      <c r="Q271" s="34"/>
      <c r="R271" s="34"/>
      <c r="U271" s="34"/>
      <c r="V271" s="34"/>
      <c r="W271" s="34"/>
      <c r="X271" s="34"/>
    </row>
    <row r="272" spans="3:24" s="30" customFormat="1" ht="13.8" x14ac:dyDescent="0.25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P272" s="34"/>
      <c r="Q272" s="34"/>
      <c r="R272" s="34"/>
      <c r="U272" s="34"/>
      <c r="V272" s="34"/>
      <c r="W272" s="34"/>
      <c r="X272" s="34"/>
    </row>
    <row r="273" spans="3:24" s="30" customFormat="1" ht="13.8" x14ac:dyDescent="0.25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P273" s="34"/>
      <c r="Q273" s="34"/>
      <c r="R273" s="34"/>
      <c r="U273" s="34"/>
      <c r="V273" s="34"/>
      <c r="W273" s="34"/>
      <c r="X273" s="34"/>
    </row>
    <row r="274" spans="3:24" s="30" customFormat="1" ht="13.8" x14ac:dyDescent="0.25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P274" s="34"/>
      <c r="Q274" s="34"/>
      <c r="R274" s="34"/>
      <c r="U274" s="34"/>
      <c r="V274" s="34"/>
      <c r="W274" s="34"/>
      <c r="X274" s="34"/>
    </row>
    <row r="275" spans="3:24" s="30" customFormat="1" ht="13.8" x14ac:dyDescent="0.25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P275" s="34"/>
      <c r="Q275" s="34"/>
      <c r="R275" s="34"/>
      <c r="U275" s="34"/>
      <c r="V275" s="34"/>
      <c r="W275" s="34"/>
      <c r="X275" s="34"/>
    </row>
    <row r="276" spans="3:24" s="30" customFormat="1" ht="13.8" x14ac:dyDescent="0.25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P276" s="34"/>
      <c r="Q276" s="34"/>
      <c r="R276" s="34"/>
      <c r="U276" s="34"/>
      <c r="V276" s="34"/>
      <c r="W276" s="34"/>
      <c r="X276" s="34"/>
    </row>
    <row r="277" spans="3:24" s="30" customFormat="1" ht="13.8" x14ac:dyDescent="0.25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P277" s="34"/>
      <c r="Q277" s="34"/>
      <c r="R277" s="34"/>
      <c r="U277" s="34"/>
      <c r="V277" s="34"/>
      <c r="W277" s="34"/>
      <c r="X277" s="34"/>
    </row>
    <row r="278" spans="3:24" s="30" customFormat="1" ht="13.8" x14ac:dyDescent="0.25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P278" s="34"/>
      <c r="Q278" s="34"/>
      <c r="R278" s="34"/>
      <c r="U278" s="34"/>
      <c r="V278" s="34"/>
      <c r="W278" s="34"/>
      <c r="X278" s="34"/>
    </row>
    <row r="279" spans="3:24" s="30" customFormat="1" ht="13.8" x14ac:dyDescent="0.25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P279" s="34"/>
      <c r="Q279" s="34"/>
      <c r="R279" s="34"/>
      <c r="U279" s="34"/>
      <c r="V279" s="34"/>
      <c r="W279" s="34"/>
      <c r="X279" s="34"/>
    </row>
    <row r="280" spans="3:24" s="30" customFormat="1" ht="13.8" x14ac:dyDescent="0.25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P280" s="34"/>
      <c r="Q280" s="34"/>
      <c r="R280" s="34"/>
      <c r="U280" s="34"/>
      <c r="V280" s="34"/>
      <c r="W280" s="34"/>
      <c r="X280" s="34"/>
    </row>
    <row r="281" spans="3:24" s="30" customFormat="1" ht="13.8" x14ac:dyDescent="0.25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P281" s="34"/>
      <c r="Q281" s="34"/>
      <c r="R281" s="34"/>
      <c r="U281" s="34"/>
      <c r="V281" s="34"/>
      <c r="W281" s="34"/>
      <c r="X281" s="34"/>
    </row>
    <row r="282" spans="3:24" s="30" customFormat="1" ht="13.8" x14ac:dyDescent="0.25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P282" s="34"/>
      <c r="Q282" s="34"/>
      <c r="R282" s="34"/>
      <c r="U282" s="34"/>
      <c r="V282" s="34"/>
      <c r="W282" s="34"/>
      <c r="X282" s="34"/>
    </row>
    <row r="283" spans="3:24" s="30" customFormat="1" ht="13.8" x14ac:dyDescent="0.25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P283" s="34"/>
      <c r="Q283" s="34"/>
      <c r="R283" s="34"/>
      <c r="U283" s="34"/>
      <c r="V283" s="34"/>
      <c r="W283" s="34"/>
      <c r="X283" s="34"/>
    </row>
    <row r="284" spans="3:24" s="30" customFormat="1" ht="13.8" x14ac:dyDescent="0.25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P284" s="34"/>
      <c r="Q284" s="34"/>
      <c r="R284" s="34"/>
      <c r="U284" s="34"/>
      <c r="V284" s="34"/>
      <c r="W284" s="34"/>
      <c r="X284" s="34"/>
    </row>
    <row r="285" spans="3:24" s="30" customFormat="1" ht="13.8" x14ac:dyDescent="0.25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P285" s="34"/>
      <c r="Q285" s="34"/>
      <c r="R285" s="34"/>
      <c r="U285" s="34"/>
      <c r="V285" s="34"/>
      <c r="W285" s="34"/>
      <c r="X285" s="34"/>
    </row>
    <row r="286" spans="3:24" s="30" customFormat="1" ht="13.8" x14ac:dyDescent="0.25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P286" s="34"/>
      <c r="Q286" s="34"/>
      <c r="R286" s="34"/>
      <c r="U286" s="34"/>
      <c r="V286" s="34"/>
      <c r="W286" s="34"/>
      <c r="X286" s="34"/>
    </row>
    <row r="287" spans="3:24" s="30" customFormat="1" ht="13.8" x14ac:dyDescent="0.25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P287" s="34"/>
      <c r="Q287" s="34"/>
      <c r="R287" s="34"/>
      <c r="U287" s="34"/>
      <c r="V287" s="34"/>
      <c r="W287" s="34"/>
      <c r="X287" s="34"/>
    </row>
    <row r="288" spans="3:24" s="30" customFormat="1" ht="13.8" x14ac:dyDescent="0.25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P288" s="34"/>
      <c r="Q288" s="34"/>
      <c r="R288" s="34"/>
      <c r="U288" s="34"/>
      <c r="V288" s="34"/>
      <c r="W288" s="34"/>
      <c r="X288" s="34"/>
    </row>
    <row r="289" spans="3:24" s="30" customFormat="1" ht="13.8" x14ac:dyDescent="0.25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P289" s="34"/>
      <c r="Q289" s="34"/>
      <c r="R289" s="34"/>
      <c r="U289" s="34"/>
      <c r="V289" s="34"/>
      <c r="W289" s="34"/>
      <c r="X289" s="34"/>
    </row>
    <row r="290" spans="3:24" s="30" customFormat="1" ht="13.8" x14ac:dyDescent="0.25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P290" s="34"/>
      <c r="Q290" s="34"/>
      <c r="R290" s="34"/>
      <c r="U290" s="34"/>
      <c r="V290" s="34"/>
      <c r="W290" s="34"/>
      <c r="X290" s="34"/>
    </row>
    <row r="291" spans="3:24" s="30" customFormat="1" ht="13.8" x14ac:dyDescent="0.25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P291" s="34"/>
      <c r="Q291" s="34"/>
      <c r="R291" s="34"/>
      <c r="U291" s="34"/>
      <c r="V291" s="34"/>
      <c r="W291" s="34"/>
      <c r="X291" s="34"/>
    </row>
    <row r="292" spans="3:24" s="30" customFormat="1" ht="13.8" x14ac:dyDescent="0.25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P292" s="34"/>
      <c r="Q292" s="34"/>
      <c r="R292" s="34"/>
      <c r="U292" s="34"/>
      <c r="V292" s="34"/>
      <c r="W292" s="34"/>
      <c r="X292" s="34"/>
    </row>
    <row r="293" spans="3:24" s="30" customFormat="1" ht="13.8" x14ac:dyDescent="0.25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P293" s="34"/>
      <c r="Q293" s="34"/>
      <c r="R293" s="34"/>
      <c r="U293" s="34"/>
      <c r="V293" s="34"/>
      <c r="W293" s="34"/>
      <c r="X293" s="34"/>
    </row>
    <row r="294" spans="3:24" s="30" customFormat="1" ht="13.8" x14ac:dyDescent="0.25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P294" s="34"/>
      <c r="Q294" s="34"/>
      <c r="R294" s="34"/>
      <c r="U294" s="34"/>
      <c r="V294" s="34"/>
      <c r="W294" s="34"/>
      <c r="X294" s="34"/>
    </row>
    <row r="295" spans="3:24" s="30" customFormat="1" ht="13.8" x14ac:dyDescent="0.25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P295" s="34"/>
      <c r="Q295" s="34"/>
      <c r="R295" s="34"/>
      <c r="U295" s="34"/>
      <c r="V295" s="34"/>
      <c r="W295" s="34"/>
      <c r="X295" s="34"/>
    </row>
    <row r="296" spans="3:24" s="30" customFormat="1" ht="13.8" x14ac:dyDescent="0.25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P296" s="34"/>
      <c r="Q296" s="34"/>
      <c r="R296" s="34"/>
      <c r="U296" s="34"/>
      <c r="V296" s="34"/>
      <c r="W296" s="34"/>
      <c r="X296" s="34"/>
    </row>
    <row r="297" spans="3:24" s="30" customFormat="1" ht="13.8" x14ac:dyDescent="0.25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P297" s="34"/>
      <c r="Q297" s="34"/>
      <c r="R297" s="34"/>
      <c r="U297" s="34"/>
      <c r="V297" s="34"/>
      <c r="W297" s="34"/>
      <c r="X297" s="34"/>
    </row>
    <row r="298" spans="3:24" s="30" customFormat="1" ht="13.8" x14ac:dyDescent="0.25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P298" s="34"/>
      <c r="Q298" s="34"/>
      <c r="R298" s="34"/>
      <c r="U298" s="34"/>
      <c r="V298" s="34"/>
      <c r="W298" s="34"/>
      <c r="X298" s="34"/>
    </row>
    <row r="299" spans="3:24" s="30" customFormat="1" ht="13.8" x14ac:dyDescent="0.25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P299" s="34"/>
      <c r="Q299" s="34"/>
      <c r="R299" s="34"/>
      <c r="U299" s="34"/>
      <c r="V299" s="34"/>
      <c r="W299" s="34"/>
      <c r="X299" s="34"/>
    </row>
    <row r="300" spans="3:24" s="30" customFormat="1" ht="13.8" x14ac:dyDescent="0.25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P300" s="34"/>
      <c r="Q300" s="34"/>
      <c r="R300" s="34"/>
      <c r="U300" s="34"/>
      <c r="V300" s="34"/>
      <c r="W300" s="34"/>
      <c r="X300" s="34"/>
    </row>
    <row r="301" spans="3:24" s="30" customFormat="1" ht="13.8" x14ac:dyDescent="0.25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P301" s="34"/>
      <c r="Q301" s="34"/>
      <c r="R301" s="34"/>
      <c r="U301" s="34"/>
      <c r="V301" s="34"/>
      <c r="W301" s="34"/>
      <c r="X301" s="34"/>
    </row>
    <row r="302" spans="3:24" s="30" customFormat="1" ht="13.8" x14ac:dyDescent="0.25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P302" s="34"/>
      <c r="Q302" s="34"/>
      <c r="R302" s="34"/>
      <c r="U302" s="34"/>
      <c r="V302" s="34"/>
      <c r="W302" s="34"/>
      <c r="X302" s="34"/>
    </row>
    <row r="303" spans="3:24" s="30" customFormat="1" ht="13.8" x14ac:dyDescent="0.25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P303" s="34"/>
      <c r="Q303" s="34"/>
      <c r="R303" s="34"/>
      <c r="U303" s="34"/>
      <c r="V303" s="34"/>
      <c r="W303" s="34"/>
      <c r="X303" s="34"/>
    </row>
    <row r="304" spans="3:24" s="30" customFormat="1" ht="13.8" x14ac:dyDescent="0.25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P304" s="34"/>
      <c r="Q304" s="34"/>
      <c r="R304" s="34"/>
      <c r="U304" s="34"/>
      <c r="V304" s="34"/>
      <c r="W304" s="34"/>
      <c r="X304" s="34"/>
    </row>
    <row r="305" spans="3:24" s="30" customFormat="1" ht="13.8" x14ac:dyDescent="0.25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P305" s="34"/>
      <c r="Q305" s="34"/>
      <c r="R305" s="34"/>
      <c r="U305" s="34"/>
      <c r="V305" s="34"/>
      <c r="W305" s="34"/>
      <c r="X305" s="34"/>
    </row>
    <row r="306" spans="3:24" s="30" customFormat="1" ht="13.8" x14ac:dyDescent="0.25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P306" s="34"/>
      <c r="Q306" s="34"/>
      <c r="R306" s="34"/>
      <c r="U306" s="34"/>
      <c r="V306" s="34"/>
      <c r="W306" s="34"/>
      <c r="X306" s="34"/>
    </row>
    <row r="307" spans="3:24" s="30" customFormat="1" ht="13.8" x14ac:dyDescent="0.25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P307" s="34"/>
      <c r="Q307" s="34"/>
      <c r="R307" s="34"/>
      <c r="U307" s="34"/>
      <c r="V307" s="34"/>
      <c r="W307" s="34"/>
      <c r="X307" s="34"/>
    </row>
    <row r="308" spans="3:24" s="30" customFormat="1" ht="13.8" x14ac:dyDescent="0.25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P308" s="34"/>
      <c r="Q308" s="34"/>
      <c r="R308" s="34"/>
      <c r="U308" s="34"/>
      <c r="V308" s="34"/>
      <c r="W308" s="34"/>
      <c r="X308" s="34"/>
    </row>
    <row r="309" spans="3:24" s="30" customFormat="1" ht="13.8" x14ac:dyDescent="0.25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P309" s="34"/>
      <c r="Q309" s="34"/>
      <c r="R309" s="34"/>
      <c r="U309" s="34"/>
      <c r="V309" s="34"/>
      <c r="W309" s="34"/>
      <c r="X309" s="34"/>
    </row>
    <row r="310" spans="3:24" s="30" customFormat="1" ht="13.8" x14ac:dyDescent="0.25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P310" s="34"/>
      <c r="Q310" s="34"/>
      <c r="R310" s="34"/>
      <c r="U310" s="34"/>
      <c r="V310" s="34"/>
      <c r="W310" s="34"/>
      <c r="X310" s="34"/>
    </row>
    <row r="311" spans="3:24" s="30" customFormat="1" ht="13.8" x14ac:dyDescent="0.25"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P311" s="34"/>
      <c r="Q311" s="34"/>
      <c r="R311" s="34"/>
      <c r="U311" s="34"/>
      <c r="V311" s="34"/>
      <c r="W311" s="34"/>
      <c r="X311" s="34"/>
    </row>
    <row r="312" spans="3:24" s="30" customFormat="1" ht="13.8" x14ac:dyDescent="0.25"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P312" s="34"/>
      <c r="Q312" s="34"/>
      <c r="R312" s="34"/>
      <c r="U312" s="34"/>
      <c r="V312" s="34"/>
      <c r="W312" s="34"/>
      <c r="X312" s="34"/>
    </row>
    <row r="313" spans="3:24" s="30" customFormat="1" ht="13.8" x14ac:dyDescent="0.25"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P313" s="34"/>
      <c r="Q313" s="34"/>
      <c r="R313" s="34"/>
      <c r="U313" s="34"/>
      <c r="V313" s="34"/>
      <c r="W313" s="34"/>
      <c r="X313" s="34"/>
    </row>
    <row r="314" spans="3:24" s="30" customFormat="1" ht="13.8" x14ac:dyDescent="0.25"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P314" s="34"/>
      <c r="Q314" s="34"/>
      <c r="R314" s="34"/>
      <c r="U314" s="34"/>
      <c r="V314" s="34"/>
      <c r="W314" s="34"/>
      <c r="X314" s="34"/>
    </row>
    <row r="315" spans="3:24" s="30" customFormat="1" ht="13.8" x14ac:dyDescent="0.25"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P315" s="34"/>
      <c r="Q315" s="34"/>
      <c r="R315" s="34"/>
      <c r="U315" s="34"/>
      <c r="V315" s="34"/>
      <c r="W315" s="34"/>
      <c r="X315" s="34"/>
    </row>
    <row r="316" spans="3:24" s="30" customFormat="1" ht="13.8" x14ac:dyDescent="0.25"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P316" s="34"/>
      <c r="Q316" s="34"/>
      <c r="R316" s="34"/>
      <c r="U316" s="34"/>
      <c r="V316" s="34"/>
      <c r="W316" s="34"/>
      <c r="X316" s="34"/>
    </row>
    <row r="317" spans="3:24" s="30" customFormat="1" ht="13.8" x14ac:dyDescent="0.25"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P317" s="34"/>
      <c r="Q317" s="34"/>
      <c r="R317" s="34"/>
      <c r="U317" s="34"/>
      <c r="V317" s="34"/>
      <c r="W317" s="34"/>
      <c r="X317" s="34"/>
    </row>
    <row r="318" spans="3:24" s="30" customFormat="1" ht="13.8" x14ac:dyDescent="0.25"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P318" s="34"/>
      <c r="Q318" s="34"/>
      <c r="R318" s="34"/>
      <c r="U318" s="34"/>
      <c r="V318" s="34"/>
      <c r="W318" s="34"/>
      <c r="X318" s="34"/>
    </row>
    <row r="319" spans="3:24" s="30" customFormat="1" ht="13.8" x14ac:dyDescent="0.25"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P319" s="34"/>
      <c r="Q319" s="34"/>
      <c r="R319" s="34"/>
      <c r="U319" s="34"/>
      <c r="V319" s="34"/>
      <c r="W319" s="34"/>
      <c r="X319" s="34"/>
    </row>
    <row r="320" spans="3:24" s="30" customFormat="1" ht="13.8" x14ac:dyDescent="0.25"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P320" s="34"/>
      <c r="Q320" s="34"/>
      <c r="R320" s="34"/>
      <c r="U320" s="34"/>
      <c r="V320" s="34"/>
      <c r="W320" s="34"/>
      <c r="X320" s="34"/>
    </row>
    <row r="321" spans="3:24" s="30" customFormat="1" ht="13.8" x14ac:dyDescent="0.25"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P321" s="34"/>
      <c r="Q321" s="34"/>
      <c r="R321" s="34"/>
      <c r="U321" s="34"/>
      <c r="V321" s="34"/>
      <c r="W321" s="34"/>
      <c r="X321" s="34"/>
    </row>
    <row r="322" spans="3:24" s="30" customFormat="1" ht="13.8" x14ac:dyDescent="0.25"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P322" s="34"/>
      <c r="Q322" s="34"/>
      <c r="R322" s="34"/>
      <c r="U322" s="34"/>
      <c r="V322" s="34"/>
      <c r="W322" s="34"/>
      <c r="X322" s="34"/>
    </row>
    <row r="323" spans="3:24" s="30" customFormat="1" ht="13.8" x14ac:dyDescent="0.25"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P323" s="34"/>
      <c r="Q323" s="34"/>
      <c r="R323" s="34"/>
      <c r="U323" s="34"/>
      <c r="V323" s="34"/>
      <c r="W323" s="34"/>
      <c r="X323" s="34"/>
    </row>
    <row r="324" spans="3:24" s="30" customFormat="1" ht="13.8" x14ac:dyDescent="0.25"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P324" s="34"/>
      <c r="Q324" s="34"/>
      <c r="R324" s="34"/>
      <c r="U324" s="34"/>
      <c r="V324" s="34"/>
      <c r="W324" s="34"/>
      <c r="X324" s="34"/>
    </row>
    <row r="325" spans="3:24" s="30" customFormat="1" ht="13.8" x14ac:dyDescent="0.25"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P325" s="34"/>
      <c r="Q325" s="34"/>
      <c r="R325" s="34"/>
      <c r="U325" s="34"/>
      <c r="V325" s="34"/>
      <c r="W325" s="34"/>
      <c r="X325" s="34"/>
    </row>
    <row r="326" spans="3:24" s="30" customFormat="1" ht="13.8" x14ac:dyDescent="0.25"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P326" s="34"/>
      <c r="Q326" s="34"/>
      <c r="R326" s="34"/>
      <c r="U326" s="34"/>
      <c r="V326" s="34"/>
      <c r="W326" s="34"/>
      <c r="X326" s="34"/>
    </row>
    <row r="327" spans="3:24" s="30" customFormat="1" ht="13.8" x14ac:dyDescent="0.25"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P327" s="34"/>
      <c r="Q327" s="34"/>
      <c r="R327" s="34"/>
      <c r="U327" s="34"/>
      <c r="V327" s="34"/>
      <c r="W327" s="34"/>
      <c r="X327" s="34"/>
    </row>
    <row r="328" spans="3:24" s="30" customFormat="1" ht="13.8" x14ac:dyDescent="0.25"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P328" s="34"/>
      <c r="Q328" s="34"/>
      <c r="R328" s="34"/>
      <c r="U328" s="34"/>
      <c r="V328" s="34"/>
      <c r="W328" s="34"/>
      <c r="X328" s="34"/>
    </row>
    <row r="329" spans="3:24" s="30" customFormat="1" ht="13.8" x14ac:dyDescent="0.25"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P329" s="34"/>
      <c r="Q329" s="34"/>
      <c r="R329" s="34"/>
      <c r="U329" s="34"/>
      <c r="V329" s="34"/>
      <c r="W329" s="34"/>
      <c r="X329" s="34"/>
    </row>
    <row r="330" spans="3:24" s="30" customFormat="1" ht="13.8" x14ac:dyDescent="0.25"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P330" s="34"/>
      <c r="Q330" s="34"/>
      <c r="R330" s="34"/>
      <c r="U330" s="34"/>
      <c r="V330" s="34"/>
      <c r="W330" s="34"/>
      <c r="X330" s="34"/>
    </row>
    <row r="331" spans="3:24" s="30" customFormat="1" ht="13.8" x14ac:dyDescent="0.25"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P331" s="34"/>
      <c r="Q331" s="34"/>
      <c r="R331" s="34"/>
      <c r="U331" s="34"/>
      <c r="V331" s="34"/>
      <c r="W331" s="34"/>
      <c r="X331" s="34"/>
    </row>
    <row r="332" spans="3:24" s="30" customFormat="1" ht="13.8" x14ac:dyDescent="0.25"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P332" s="34"/>
      <c r="Q332" s="34"/>
      <c r="R332" s="34"/>
      <c r="U332" s="34"/>
      <c r="V332" s="34"/>
      <c r="W332" s="34"/>
      <c r="X332" s="34"/>
    </row>
    <row r="333" spans="3:24" s="30" customFormat="1" ht="13.8" x14ac:dyDescent="0.25"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P333" s="34"/>
      <c r="Q333" s="34"/>
      <c r="R333" s="34"/>
      <c r="U333" s="34"/>
      <c r="V333" s="34"/>
      <c r="W333" s="34"/>
      <c r="X333" s="34"/>
    </row>
    <row r="334" spans="3:24" s="30" customFormat="1" ht="13.8" x14ac:dyDescent="0.25"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P334" s="34"/>
      <c r="Q334" s="34"/>
      <c r="R334" s="34"/>
      <c r="U334" s="34"/>
      <c r="V334" s="34"/>
      <c r="W334" s="34"/>
      <c r="X334" s="34"/>
    </row>
    <row r="335" spans="3:24" s="30" customFormat="1" ht="13.8" x14ac:dyDescent="0.25"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P335" s="34"/>
      <c r="Q335" s="34"/>
      <c r="R335" s="34"/>
      <c r="U335" s="34"/>
      <c r="V335" s="34"/>
      <c r="W335" s="34"/>
      <c r="X335" s="34"/>
    </row>
    <row r="336" spans="3:24" s="30" customFormat="1" ht="13.8" x14ac:dyDescent="0.25"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P336" s="34"/>
      <c r="Q336" s="34"/>
      <c r="R336" s="34"/>
      <c r="U336" s="34"/>
      <c r="V336" s="34"/>
      <c r="W336" s="34"/>
      <c r="X336" s="34"/>
    </row>
    <row r="337" spans="3:24" s="30" customFormat="1" ht="13.8" x14ac:dyDescent="0.25"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P337" s="34"/>
      <c r="Q337" s="34"/>
      <c r="R337" s="34"/>
      <c r="U337" s="34"/>
      <c r="V337" s="34"/>
      <c r="W337" s="34"/>
      <c r="X337" s="34"/>
    </row>
    <row r="338" spans="3:24" s="30" customFormat="1" ht="13.8" x14ac:dyDescent="0.25"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P338" s="34"/>
      <c r="Q338" s="34"/>
      <c r="R338" s="34"/>
      <c r="U338" s="34"/>
      <c r="V338" s="34"/>
      <c r="W338" s="34"/>
      <c r="X338" s="34"/>
    </row>
    <row r="339" spans="3:24" s="30" customFormat="1" ht="13.8" x14ac:dyDescent="0.25"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P339" s="34"/>
      <c r="Q339" s="34"/>
      <c r="R339" s="34"/>
      <c r="U339" s="34"/>
      <c r="V339" s="34"/>
      <c r="W339" s="34"/>
      <c r="X339" s="34"/>
    </row>
    <row r="340" spans="3:24" s="30" customFormat="1" ht="13.8" x14ac:dyDescent="0.25"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P340" s="34"/>
      <c r="Q340" s="34"/>
      <c r="R340" s="34"/>
      <c r="U340" s="34"/>
      <c r="V340" s="34"/>
      <c r="W340" s="34"/>
      <c r="X340" s="34"/>
    </row>
    <row r="341" spans="3:24" s="30" customFormat="1" ht="13.8" x14ac:dyDescent="0.25"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P341" s="34"/>
      <c r="Q341" s="34"/>
      <c r="R341" s="34"/>
      <c r="U341" s="34"/>
      <c r="V341" s="34"/>
      <c r="W341" s="34"/>
      <c r="X341" s="34"/>
    </row>
    <row r="342" spans="3:24" s="30" customFormat="1" ht="13.8" x14ac:dyDescent="0.25"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P342" s="34"/>
      <c r="Q342" s="34"/>
      <c r="R342" s="34"/>
      <c r="U342" s="34"/>
      <c r="V342" s="34"/>
      <c r="W342" s="34"/>
      <c r="X342" s="34"/>
    </row>
    <row r="343" spans="3:24" s="30" customFormat="1" ht="13.8" x14ac:dyDescent="0.25"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P343" s="34"/>
      <c r="Q343" s="34"/>
      <c r="R343" s="34"/>
      <c r="U343" s="34"/>
      <c r="V343" s="34"/>
      <c r="W343" s="34"/>
      <c r="X343" s="34"/>
    </row>
    <row r="344" spans="3:24" s="30" customFormat="1" ht="13.8" x14ac:dyDescent="0.25"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P344" s="34"/>
      <c r="Q344" s="34"/>
      <c r="R344" s="34"/>
      <c r="U344" s="34"/>
      <c r="V344" s="34"/>
      <c r="W344" s="34"/>
      <c r="X344" s="34"/>
    </row>
    <row r="345" spans="3:24" s="30" customFormat="1" ht="13.8" x14ac:dyDescent="0.25"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P345" s="34"/>
      <c r="Q345" s="34"/>
      <c r="R345" s="34"/>
      <c r="U345" s="34"/>
      <c r="V345" s="34"/>
      <c r="W345" s="34"/>
      <c r="X345" s="34"/>
    </row>
    <row r="346" spans="3:24" s="30" customFormat="1" ht="13.8" x14ac:dyDescent="0.25"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P346" s="34"/>
      <c r="Q346" s="34"/>
      <c r="R346" s="34"/>
      <c r="U346" s="34"/>
      <c r="V346" s="34"/>
      <c r="W346" s="34"/>
      <c r="X346" s="34"/>
    </row>
    <row r="347" spans="3:24" s="30" customFormat="1" ht="13.8" x14ac:dyDescent="0.25"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P347" s="34"/>
      <c r="Q347" s="34"/>
      <c r="R347" s="34"/>
      <c r="U347" s="34"/>
      <c r="V347" s="34"/>
      <c r="W347" s="34"/>
      <c r="X347" s="34"/>
    </row>
    <row r="348" spans="3:24" s="30" customFormat="1" ht="13.8" x14ac:dyDescent="0.25"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P348" s="34"/>
      <c r="Q348" s="34"/>
      <c r="R348" s="34"/>
      <c r="U348" s="34"/>
      <c r="V348" s="34"/>
      <c r="W348" s="34"/>
      <c r="X348" s="34"/>
    </row>
    <row r="349" spans="3:24" s="30" customFormat="1" ht="13.8" x14ac:dyDescent="0.25"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P349" s="34"/>
      <c r="Q349" s="34"/>
      <c r="R349" s="34"/>
      <c r="U349" s="34"/>
      <c r="V349" s="34"/>
      <c r="W349" s="34"/>
      <c r="X349" s="34"/>
    </row>
    <row r="350" spans="3:24" s="30" customFormat="1" ht="13.8" x14ac:dyDescent="0.25"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P350" s="34"/>
      <c r="Q350" s="34"/>
      <c r="R350" s="34"/>
      <c r="U350" s="34"/>
      <c r="V350" s="34"/>
      <c r="W350" s="34"/>
      <c r="X350" s="34"/>
    </row>
    <row r="351" spans="3:24" s="30" customFormat="1" ht="13.8" x14ac:dyDescent="0.25"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P351" s="34"/>
      <c r="Q351" s="34"/>
      <c r="R351" s="34"/>
      <c r="U351" s="34"/>
      <c r="V351" s="34"/>
      <c r="W351" s="34"/>
      <c r="X351" s="34"/>
    </row>
    <row r="352" spans="3:24" s="30" customFormat="1" ht="13.8" x14ac:dyDescent="0.25"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P352" s="34"/>
      <c r="Q352" s="34"/>
      <c r="R352" s="34"/>
      <c r="U352" s="34"/>
      <c r="V352" s="34"/>
      <c r="W352" s="34"/>
      <c r="X352" s="34"/>
    </row>
    <row r="353" spans="3:24" s="30" customFormat="1" ht="13.8" x14ac:dyDescent="0.25"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P353" s="34"/>
      <c r="Q353" s="34"/>
      <c r="R353" s="34"/>
      <c r="U353" s="34"/>
      <c r="V353" s="34"/>
      <c r="W353" s="34"/>
      <c r="X353" s="34"/>
    </row>
    <row r="354" spans="3:24" s="30" customFormat="1" ht="13.8" x14ac:dyDescent="0.25"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P354" s="34"/>
      <c r="Q354" s="34"/>
      <c r="R354" s="34"/>
      <c r="U354" s="34"/>
      <c r="V354" s="34"/>
      <c r="W354" s="34"/>
      <c r="X354" s="34"/>
    </row>
    <row r="355" spans="3:24" s="30" customFormat="1" ht="13.8" x14ac:dyDescent="0.25"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P355" s="34"/>
      <c r="Q355" s="34"/>
      <c r="R355" s="34"/>
      <c r="U355" s="34"/>
      <c r="V355" s="34"/>
      <c r="W355" s="34"/>
      <c r="X355" s="34"/>
    </row>
    <row r="356" spans="3:24" s="30" customFormat="1" ht="13.8" x14ac:dyDescent="0.25"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P356" s="34"/>
      <c r="Q356" s="34"/>
      <c r="R356" s="34"/>
      <c r="U356" s="34"/>
      <c r="V356" s="34"/>
      <c r="W356" s="34"/>
      <c r="X356" s="34"/>
    </row>
    <row r="357" spans="3:24" s="30" customFormat="1" ht="13.8" x14ac:dyDescent="0.25"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P357" s="34"/>
      <c r="Q357" s="34"/>
      <c r="R357" s="34"/>
      <c r="U357" s="34"/>
      <c r="V357" s="34"/>
      <c r="W357" s="34"/>
      <c r="X357" s="34"/>
    </row>
    <row r="358" spans="3:24" s="30" customFormat="1" ht="13.8" x14ac:dyDescent="0.25"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P358" s="34"/>
      <c r="Q358" s="34"/>
      <c r="R358" s="34"/>
      <c r="U358" s="34"/>
      <c r="V358" s="34"/>
      <c r="W358" s="34"/>
      <c r="X358" s="34"/>
    </row>
    <row r="359" spans="3:24" s="30" customFormat="1" ht="13.8" x14ac:dyDescent="0.25"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P359" s="34"/>
      <c r="Q359" s="34"/>
      <c r="R359" s="34"/>
      <c r="U359" s="34"/>
      <c r="V359" s="34"/>
      <c r="W359" s="34"/>
      <c r="X359" s="34"/>
    </row>
    <row r="360" spans="3:24" s="30" customFormat="1" ht="13.8" x14ac:dyDescent="0.25"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P360" s="34"/>
      <c r="Q360" s="34"/>
      <c r="R360" s="34"/>
      <c r="U360" s="34"/>
      <c r="V360" s="34"/>
      <c r="W360" s="34"/>
      <c r="X360" s="34"/>
    </row>
    <row r="361" spans="3:24" s="30" customFormat="1" ht="13.8" x14ac:dyDescent="0.25"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P361" s="34"/>
      <c r="Q361" s="34"/>
      <c r="R361" s="34"/>
      <c r="U361" s="34"/>
      <c r="V361" s="34"/>
      <c r="W361" s="34"/>
      <c r="X361" s="34"/>
    </row>
    <row r="362" spans="3:24" s="30" customFormat="1" ht="13.8" x14ac:dyDescent="0.25"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P362" s="34"/>
      <c r="Q362" s="34"/>
      <c r="R362" s="34"/>
      <c r="U362" s="34"/>
      <c r="V362" s="34"/>
      <c r="W362" s="34"/>
      <c r="X362" s="34"/>
    </row>
    <row r="363" spans="3:24" s="30" customFormat="1" ht="13.8" x14ac:dyDescent="0.25"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P363" s="34"/>
      <c r="Q363" s="34"/>
      <c r="R363" s="34"/>
      <c r="U363" s="34"/>
      <c r="V363" s="34"/>
      <c r="W363" s="34"/>
      <c r="X363" s="34"/>
    </row>
    <row r="364" spans="3:24" s="30" customFormat="1" ht="13.8" x14ac:dyDescent="0.25"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P364" s="34"/>
      <c r="Q364" s="34"/>
      <c r="R364" s="34"/>
      <c r="U364" s="34"/>
      <c r="V364" s="34"/>
      <c r="W364" s="34"/>
      <c r="X364" s="34"/>
    </row>
    <row r="365" spans="3:24" s="30" customFormat="1" ht="13.8" x14ac:dyDescent="0.25"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P365" s="34"/>
      <c r="Q365" s="34"/>
      <c r="R365" s="34"/>
      <c r="U365" s="34"/>
      <c r="V365" s="34"/>
      <c r="W365" s="34"/>
      <c r="X365" s="34"/>
    </row>
    <row r="366" spans="3:24" s="30" customFormat="1" ht="13.8" x14ac:dyDescent="0.25"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P366" s="34"/>
      <c r="Q366" s="34"/>
      <c r="R366" s="34"/>
      <c r="U366" s="34"/>
      <c r="V366" s="34"/>
      <c r="W366" s="34"/>
      <c r="X366" s="34"/>
    </row>
    <row r="367" spans="3:24" s="30" customFormat="1" ht="13.8" x14ac:dyDescent="0.25"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P367" s="34"/>
      <c r="Q367" s="34"/>
      <c r="R367" s="34"/>
      <c r="U367" s="34"/>
      <c r="V367" s="34"/>
      <c r="W367" s="34"/>
      <c r="X367" s="34"/>
    </row>
    <row r="368" spans="3:24" s="30" customFormat="1" ht="13.8" x14ac:dyDescent="0.25"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P368" s="34"/>
      <c r="Q368" s="34"/>
      <c r="R368" s="34"/>
      <c r="U368" s="34"/>
      <c r="V368" s="34"/>
      <c r="W368" s="34"/>
      <c r="X368" s="34"/>
    </row>
    <row r="369" spans="3:24" s="30" customFormat="1" ht="13.8" x14ac:dyDescent="0.25"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P369" s="34"/>
      <c r="Q369" s="34"/>
      <c r="R369" s="34"/>
      <c r="U369" s="34"/>
      <c r="V369" s="34"/>
      <c r="W369" s="34"/>
      <c r="X369" s="34"/>
    </row>
    <row r="370" spans="3:24" s="30" customFormat="1" ht="13.8" x14ac:dyDescent="0.25"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P370" s="34"/>
      <c r="Q370" s="34"/>
      <c r="R370" s="34"/>
      <c r="U370" s="34"/>
      <c r="V370" s="34"/>
      <c r="W370" s="34"/>
      <c r="X370" s="34"/>
    </row>
    <row r="371" spans="3:24" s="30" customFormat="1" ht="13.8" x14ac:dyDescent="0.25"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P371" s="34"/>
      <c r="Q371" s="34"/>
      <c r="R371" s="34"/>
      <c r="U371" s="34"/>
      <c r="V371" s="34"/>
      <c r="W371" s="34"/>
      <c r="X371" s="34"/>
    </row>
    <row r="372" spans="3:24" s="30" customFormat="1" ht="13.8" x14ac:dyDescent="0.25"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P372" s="34"/>
      <c r="Q372" s="34"/>
      <c r="R372" s="34"/>
      <c r="U372" s="34"/>
      <c r="V372" s="34"/>
      <c r="W372" s="34"/>
      <c r="X372" s="34"/>
    </row>
    <row r="373" spans="3:24" s="30" customFormat="1" ht="13.8" x14ac:dyDescent="0.25"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P373" s="34"/>
      <c r="Q373" s="34"/>
      <c r="R373" s="34"/>
      <c r="U373" s="34"/>
      <c r="V373" s="34"/>
      <c r="W373" s="34"/>
      <c r="X373" s="34"/>
    </row>
    <row r="374" spans="3:24" s="30" customFormat="1" ht="13.8" x14ac:dyDescent="0.25"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P374" s="34"/>
      <c r="Q374" s="34"/>
      <c r="R374" s="34"/>
      <c r="U374" s="34"/>
      <c r="V374" s="34"/>
      <c r="W374" s="34"/>
      <c r="X374" s="34"/>
    </row>
    <row r="375" spans="3:24" s="30" customFormat="1" ht="13.8" x14ac:dyDescent="0.25"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P375" s="34"/>
      <c r="Q375" s="34"/>
      <c r="R375" s="34"/>
      <c r="U375" s="34"/>
      <c r="V375" s="34"/>
      <c r="W375" s="34"/>
      <c r="X375" s="34"/>
    </row>
    <row r="376" spans="3:24" s="30" customFormat="1" ht="13.8" x14ac:dyDescent="0.25"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P376" s="34"/>
      <c r="Q376" s="34"/>
      <c r="R376" s="34"/>
      <c r="U376" s="34"/>
      <c r="V376" s="34"/>
      <c r="W376" s="34"/>
      <c r="X376" s="34"/>
    </row>
    <row r="377" spans="3:24" s="30" customFormat="1" ht="13.8" x14ac:dyDescent="0.25"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P377" s="34"/>
      <c r="Q377" s="34"/>
      <c r="R377" s="34"/>
      <c r="U377" s="34"/>
      <c r="V377" s="34"/>
      <c r="W377" s="34"/>
      <c r="X377" s="34"/>
    </row>
    <row r="378" spans="3:24" s="30" customFormat="1" ht="13.8" x14ac:dyDescent="0.25"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P378" s="34"/>
      <c r="Q378" s="34"/>
      <c r="R378" s="34"/>
      <c r="U378" s="34"/>
      <c r="V378" s="34"/>
      <c r="W378" s="34"/>
      <c r="X378" s="34"/>
    </row>
    <row r="379" spans="3:24" s="30" customFormat="1" ht="13.8" x14ac:dyDescent="0.25"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P379" s="34"/>
      <c r="Q379" s="34"/>
      <c r="R379" s="34"/>
      <c r="U379" s="34"/>
      <c r="V379" s="34"/>
      <c r="W379" s="34"/>
      <c r="X379" s="34"/>
    </row>
    <row r="380" spans="3:24" s="30" customFormat="1" ht="13.8" x14ac:dyDescent="0.25"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P380" s="34"/>
      <c r="Q380" s="34"/>
      <c r="R380" s="34"/>
      <c r="U380" s="34"/>
      <c r="V380" s="34"/>
      <c r="W380" s="34"/>
      <c r="X380" s="34"/>
    </row>
    <row r="381" spans="3:24" s="30" customFormat="1" ht="13.8" x14ac:dyDescent="0.25"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P381" s="34"/>
      <c r="Q381" s="34"/>
      <c r="R381" s="34"/>
      <c r="U381" s="34"/>
      <c r="V381" s="34"/>
      <c r="W381" s="34"/>
      <c r="X381" s="34"/>
    </row>
    <row r="382" spans="3:24" s="30" customFormat="1" ht="13.8" x14ac:dyDescent="0.25"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P382" s="34"/>
      <c r="Q382" s="34"/>
      <c r="R382" s="34"/>
      <c r="U382" s="34"/>
      <c r="V382" s="34"/>
      <c r="W382" s="34"/>
      <c r="X382" s="34"/>
    </row>
    <row r="383" spans="3:24" s="30" customFormat="1" ht="13.8" x14ac:dyDescent="0.25"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P383" s="34"/>
      <c r="Q383" s="34"/>
      <c r="R383" s="34"/>
      <c r="U383" s="34"/>
      <c r="V383" s="34"/>
      <c r="W383" s="34"/>
      <c r="X383" s="34"/>
    </row>
    <row r="384" spans="3:24" s="30" customFormat="1" ht="13.8" x14ac:dyDescent="0.25"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P384" s="34"/>
      <c r="Q384" s="34"/>
      <c r="R384" s="34"/>
      <c r="U384" s="34"/>
      <c r="V384" s="34"/>
      <c r="W384" s="34"/>
      <c r="X384" s="34"/>
    </row>
    <row r="385" spans="3:24" s="30" customFormat="1" ht="13.8" x14ac:dyDescent="0.25"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P385" s="34"/>
      <c r="Q385" s="34"/>
      <c r="R385" s="34"/>
      <c r="U385" s="34"/>
      <c r="V385" s="34"/>
      <c r="W385" s="34"/>
      <c r="X385" s="34"/>
    </row>
    <row r="386" spans="3:24" s="30" customFormat="1" ht="13.8" x14ac:dyDescent="0.25"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P386" s="34"/>
      <c r="Q386" s="34"/>
      <c r="R386" s="34"/>
      <c r="U386" s="34"/>
      <c r="V386" s="34"/>
      <c r="W386" s="34"/>
      <c r="X386" s="34"/>
    </row>
    <row r="387" spans="3:24" s="30" customFormat="1" ht="13.8" x14ac:dyDescent="0.25"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P387" s="34"/>
      <c r="Q387" s="34"/>
      <c r="R387" s="34"/>
      <c r="U387" s="34"/>
      <c r="V387" s="34"/>
      <c r="W387" s="34"/>
      <c r="X387" s="34"/>
    </row>
    <row r="388" spans="3:24" s="30" customFormat="1" ht="13.8" x14ac:dyDescent="0.25"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P388" s="34"/>
      <c r="Q388" s="34"/>
      <c r="R388" s="34"/>
      <c r="U388" s="34"/>
      <c r="V388" s="34"/>
      <c r="W388" s="34"/>
      <c r="X388" s="34"/>
    </row>
    <row r="389" spans="3:24" s="30" customFormat="1" ht="13.8" x14ac:dyDescent="0.25"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P389" s="34"/>
      <c r="Q389" s="34"/>
      <c r="R389" s="34"/>
      <c r="U389" s="34"/>
      <c r="V389" s="34"/>
      <c r="W389" s="34"/>
      <c r="X389" s="34"/>
    </row>
    <row r="390" spans="3:24" s="30" customFormat="1" ht="13.8" x14ac:dyDescent="0.25"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P390" s="34"/>
      <c r="Q390" s="34"/>
      <c r="R390" s="34"/>
      <c r="U390" s="34"/>
      <c r="V390" s="34"/>
      <c r="W390" s="34"/>
      <c r="X390" s="34"/>
    </row>
    <row r="391" spans="3:24" s="30" customFormat="1" ht="13.8" x14ac:dyDescent="0.25"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P391" s="34"/>
      <c r="Q391" s="34"/>
      <c r="R391" s="34"/>
      <c r="U391" s="34"/>
      <c r="V391" s="34"/>
      <c r="W391" s="34"/>
      <c r="X391" s="34"/>
    </row>
    <row r="392" spans="3:24" s="30" customFormat="1" ht="13.8" x14ac:dyDescent="0.25"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P392" s="34"/>
      <c r="Q392" s="34"/>
      <c r="R392" s="34"/>
      <c r="U392" s="34"/>
      <c r="V392" s="34"/>
      <c r="W392" s="34"/>
      <c r="X392" s="34"/>
    </row>
    <row r="393" spans="3:24" s="30" customFormat="1" ht="13.8" x14ac:dyDescent="0.25"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P393" s="34"/>
      <c r="Q393" s="34"/>
      <c r="R393" s="34"/>
      <c r="U393" s="34"/>
      <c r="V393" s="34"/>
      <c r="W393" s="34"/>
      <c r="X393" s="34"/>
    </row>
    <row r="394" spans="3:24" s="30" customFormat="1" ht="13.8" x14ac:dyDescent="0.25"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P394" s="34"/>
      <c r="Q394" s="34"/>
      <c r="R394" s="34"/>
      <c r="U394" s="34"/>
      <c r="V394" s="34"/>
      <c r="W394" s="34"/>
      <c r="X394" s="34"/>
    </row>
    <row r="395" spans="3:24" s="30" customFormat="1" ht="13.8" x14ac:dyDescent="0.25"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P395" s="34"/>
      <c r="Q395" s="34"/>
      <c r="R395" s="34"/>
      <c r="U395" s="34"/>
      <c r="V395" s="34"/>
      <c r="W395" s="34"/>
      <c r="X395" s="34"/>
    </row>
    <row r="396" spans="3:24" s="30" customFormat="1" ht="13.8" x14ac:dyDescent="0.25"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P396" s="34"/>
      <c r="Q396" s="34"/>
      <c r="R396" s="34"/>
      <c r="U396" s="34"/>
      <c r="V396" s="34"/>
      <c r="W396" s="34"/>
      <c r="X396" s="34"/>
    </row>
    <row r="397" spans="3:24" s="30" customFormat="1" ht="13.8" x14ac:dyDescent="0.25"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P397" s="34"/>
      <c r="Q397" s="34"/>
      <c r="R397" s="34"/>
      <c r="U397" s="34"/>
      <c r="V397" s="34"/>
      <c r="W397" s="34"/>
      <c r="X397" s="34"/>
    </row>
    <row r="398" spans="3:24" s="30" customFormat="1" ht="13.8" x14ac:dyDescent="0.25"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P398" s="34"/>
      <c r="Q398" s="34"/>
      <c r="R398" s="34"/>
      <c r="U398" s="34"/>
      <c r="V398" s="34"/>
      <c r="W398" s="34"/>
      <c r="X398" s="34"/>
    </row>
    <row r="399" spans="3:24" s="30" customFormat="1" ht="13.8" x14ac:dyDescent="0.25"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P399" s="34"/>
      <c r="Q399" s="34"/>
      <c r="R399" s="34"/>
      <c r="U399" s="34"/>
      <c r="V399" s="34"/>
      <c r="W399" s="34"/>
      <c r="X399" s="34"/>
    </row>
    <row r="400" spans="3:24" s="30" customFormat="1" ht="13.8" x14ac:dyDescent="0.25"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P400" s="34"/>
      <c r="Q400" s="34"/>
      <c r="R400" s="34"/>
      <c r="U400" s="34"/>
      <c r="V400" s="34"/>
      <c r="W400" s="34"/>
      <c r="X400" s="34"/>
    </row>
    <row r="401" spans="3:24" s="30" customFormat="1" ht="13.8" x14ac:dyDescent="0.25"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P401" s="34"/>
      <c r="Q401" s="34"/>
      <c r="R401" s="34"/>
      <c r="U401" s="34"/>
      <c r="V401" s="34"/>
      <c r="W401" s="34"/>
      <c r="X401" s="34"/>
    </row>
    <row r="402" spans="3:24" s="30" customFormat="1" ht="13.8" x14ac:dyDescent="0.25"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P402" s="34"/>
      <c r="Q402" s="34"/>
      <c r="R402" s="34"/>
      <c r="U402" s="34"/>
      <c r="V402" s="34"/>
      <c r="W402" s="34"/>
      <c r="X402" s="34"/>
    </row>
    <row r="403" spans="3:24" s="30" customFormat="1" ht="13.8" x14ac:dyDescent="0.25"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P403" s="34"/>
      <c r="Q403" s="34"/>
      <c r="R403" s="34"/>
      <c r="U403" s="34"/>
      <c r="V403" s="34"/>
      <c r="W403" s="34"/>
      <c r="X403" s="34"/>
    </row>
    <row r="404" spans="3:24" s="30" customFormat="1" ht="13.8" x14ac:dyDescent="0.25"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P404" s="34"/>
      <c r="Q404" s="34"/>
      <c r="R404" s="34"/>
      <c r="U404" s="34"/>
      <c r="V404" s="34"/>
      <c r="W404" s="34"/>
      <c r="X404" s="34"/>
    </row>
    <row r="405" spans="3:24" s="30" customFormat="1" ht="13.8" x14ac:dyDescent="0.25"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P405" s="34"/>
      <c r="Q405" s="34"/>
      <c r="R405" s="34"/>
      <c r="U405" s="34"/>
      <c r="V405" s="34"/>
      <c r="W405" s="34"/>
      <c r="X405" s="34"/>
    </row>
    <row r="406" spans="3:24" s="30" customFormat="1" ht="13.8" x14ac:dyDescent="0.25"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P406" s="34"/>
      <c r="Q406" s="34"/>
      <c r="R406" s="34"/>
      <c r="U406" s="34"/>
      <c r="V406" s="34"/>
      <c r="W406" s="34"/>
      <c r="X406" s="34"/>
    </row>
    <row r="407" spans="3:24" s="30" customFormat="1" ht="13.8" x14ac:dyDescent="0.25"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P407" s="34"/>
      <c r="Q407" s="34"/>
      <c r="R407" s="34"/>
      <c r="U407" s="34"/>
      <c r="V407" s="34"/>
      <c r="W407" s="34"/>
      <c r="X407" s="34"/>
    </row>
    <row r="408" spans="3:24" s="30" customFormat="1" ht="13.8" x14ac:dyDescent="0.25"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P408" s="34"/>
      <c r="Q408" s="34"/>
      <c r="R408" s="34"/>
      <c r="U408" s="34"/>
      <c r="V408" s="34"/>
      <c r="W408" s="34"/>
      <c r="X408" s="34"/>
    </row>
    <row r="409" spans="3:24" s="30" customFormat="1" ht="13.8" x14ac:dyDescent="0.25"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P409" s="34"/>
      <c r="Q409" s="34"/>
      <c r="R409" s="34"/>
      <c r="U409" s="34"/>
      <c r="V409" s="34"/>
      <c r="W409" s="34"/>
      <c r="X409" s="34"/>
    </row>
    <row r="410" spans="3:24" s="30" customFormat="1" ht="13.8" x14ac:dyDescent="0.25"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P410" s="34"/>
      <c r="Q410" s="34"/>
      <c r="R410" s="34"/>
      <c r="U410" s="34"/>
      <c r="V410" s="34"/>
      <c r="W410" s="34"/>
      <c r="X410" s="34"/>
    </row>
    <row r="411" spans="3:24" s="30" customFormat="1" ht="13.8" x14ac:dyDescent="0.25"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P411" s="34"/>
      <c r="Q411" s="34"/>
      <c r="R411" s="34"/>
      <c r="U411" s="34"/>
      <c r="V411" s="34"/>
      <c r="W411" s="34"/>
      <c r="X411" s="34"/>
    </row>
    <row r="412" spans="3:24" s="30" customFormat="1" ht="13.8" x14ac:dyDescent="0.25"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P412" s="34"/>
      <c r="Q412" s="34"/>
      <c r="R412" s="34"/>
      <c r="U412" s="34"/>
      <c r="V412" s="34"/>
      <c r="W412" s="34"/>
      <c r="X412" s="34"/>
    </row>
    <row r="413" spans="3:24" s="30" customFormat="1" ht="13.8" x14ac:dyDescent="0.25"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P413" s="34"/>
      <c r="Q413" s="34"/>
      <c r="R413" s="34"/>
      <c r="U413" s="34"/>
      <c r="V413" s="34"/>
      <c r="W413" s="34"/>
      <c r="X413" s="34"/>
    </row>
    <row r="414" spans="3:24" s="30" customFormat="1" ht="13.8" x14ac:dyDescent="0.25"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P414" s="34"/>
      <c r="Q414" s="34"/>
      <c r="R414" s="34"/>
      <c r="U414" s="34"/>
      <c r="V414" s="34"/>
      <c r="W414" s="34"/>
      <c r="X414" s="34"/>
    </row>
    <row r="415" spans="3:24" s="30" customFormat="1" ht="13.8" x14ac:dyDescent="0.25"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P415" s="34"/>
      <c r="Q415" s="34"/>
      <c r="R415" s="34"/>
      <c r="U415" s="34"/>
      <c r="V415" s="34"/>
      <c r="W415" s="34"/>
      <c r="X415" s="34"/>
    </row>
    <row r="416" spans="3:24" s="30" customFormat="1" ht="13.8" x14ac:dyDescent="0.25"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P416" s="34"/>
      <c r="Q416" s="34"/>
      <c r="R416" s="34"/>
      <c r="U416" s="34"/>
      <c r="V416" s="34"/>
      <c r="W416" s="34"/>
      <c r="X416" s="34"/>
    </row>
    <row r="417" spans="3:24" s="30" customFormat="1" ht="13.8" x14ac:dyDescent="0.25"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P417" s="34"/>
      <c r="Q417" s="34"/>
      <c r="R417" s="34"/>
      <c r="U417" s="34"/>
      <c r="V417" s="34"/>
      <c r="W417" s="34"/>
      <c r="X417" s="34"/>
    </row>
    <row r="418" spans="3:24" s="30" customFormat="1" ht="13.8" x14ac:dyDescent="0.25"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P418" s="34"/>
      <c r="Q418" s="34"/>
      <c r="R418" s="34"/>
      <c r="U418" s="34"/>
      <c r="V418" s="34"/>
      <c r="W418" s="34"/>
      <c r="X418" s="34"/>
    </row>
    <row r="419" spans="3:24" s="30" customFormat="1" ht="13.8" x14ac:dyDescent="0.25"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P419" s="34"/>
      <c r="Q419" s="34"/>
      <c r="R419" s="34"/>
      <c r="U419" s="34"/>
      <c r="V419" s="34"/>
      <c r="W419" s="34"/>
      <c r="X419" s="34"/>
    </row>
    <row r="420" spans="3:24" s="30" customFormat="1" ht="13.8" x14ac:dyDescent="0.25"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P420" s="34"/>
      <c r="Q420" s="34"/>
      <c r="R420" s="34"/>
      <c r="U420" s="34"/>
      <c r="V420" s="34"/>
      <c r="W420" s="34"/>
      <c r="X420" s="34"/>
    </row>
    <row r="421" spans="3:24" s="30" customFormat="1" ht="13.8" x14ac:dyDescent="0.25"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P421" s="34"/>
      <c r="Q421" s="34"/>
      <c r="R421" s="34"/>
      <c r="U421" s="34"/>
      <c r="V421" s="34"/>
      <c r="W421" s="34"/>
      <c r="X421" s="34"/>
    </row>
    <row r="422" spans="3:24" s="30" customFormat="1" ht="13.8" x14ac:dyDescent="0.25"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P422" s="34"/>
      <c r="Q422" s="34"/>
      <c r="R422" s="34"/>
      <c r="U422" s="34"/>
      <c r="V422" s="34"/>
      <c r="W422" s="34"/>
      <c r="X422" s="34"/>
    </row>
    <row r="423" spans="3:24" s="30" customFormat="1" ht="13.8" x14ac:dyDescent="0.25"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P423" s="34"/>
      <c r="Q423" s="34"/>
      <c r="R423" s="34"/>
      <c r="U423" s="34"/>
      <c r="V423" s="34"/>
      <c r="W423" s="34"/>
      <c r="X423" s="34"/>
    </row>
    <row r="424" spans="3:24" s="30" customFormat="1" ht="13.8" x14ac:dyDescent="0.25"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P424" s="34"/>
      <c r="Q424" s="34"/>
      <c r="R424" s="34"/>
      <c r="U424" s="34"/>
      <c r="V424" s="34"/>
      <c r="W424" s="34"/>
      <c r="X424" s="34"/>
    </row>
    <row r="425" spans="3:24" s="30" customFormat="1" ht="13.8" x14ac:dyDescent="0.25"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P425" s="34"/>
      <c r="Q425" s="34"/>
      <c r="R425" s="34"/>
      <c r="U425" s="34"/>
      <c r="V425" s="34"/>
      <c r="W425" s="34"/>
      <c r="X425" s="34"/>
    </row>
    <row r="426" spans="3:24" s="30" customFormat="1" ht="13.8" x14ac:dyDescent="0.25"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P426" s="34"/>
      <c r="Q426" s="34"/>
      <c r="R426" s="34"/>
      <c r="U426" s="34"/>
      <c r="V426" s="34"/>
      <c r="W426" s="34"/>
      <c r="X426" s="34"/>
    </row>
    <row r="427" spans="3:24" s="30" customFormat="1" ht="13.8" x14ac:dyDescent="0.25"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P427" s="34"/>
      <c r="Q427" s="34"/>
      <c r="R427" s="34"/>
      <c r="U427" s="34"/>
      <c r="V427" s="34"/>
      <c r="W427" s="34"/>
      <c r="X427" s="34"/>
    </row>
    <row r="428" spans="3:24" s="30" customFormat="1" ht="13.8" x14ac:dyDescent="0.25"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P428" s="34"/>
      <c r="Q428" s="34"/>
      <c r="R428" s="34"/>
      <c r="U428" s="34"/>
      <c r="V428" s="34"/>
      <c r="W428" s="34"/>
      <c r="X428" s="34"/>
    </row>
    <row r="429" spans="3:24" s="30" customFormat="1" ht="13.8" x14ac:dyDescent="0.25"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P429" s="34"/>
      <c r="Q429" s="34"/>
      <c r="R429" s="34"/>
      <c r="U429" s="34"/>
      <c r="V429" s="34"/>
      <c r="W429" s="34"/>
      <c r="X429" s="34"/>
    </row>
    <row r="430" spans="3:24" s="30" customFormat="1" ht="13.8" x14ac:dyDescent="0.25"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P430" s="34"/>
      <c r="Q430" s="34"/>
      <c r="R430" s="34"/>
      <c r="U430" s="34"/>
      <c r="V430" s="34"/>
      <c r="W430" s="34"/>
      <c r="X430" s="34"/>
    </row>
    <row r="431" spans="3:24" s="30" customFormat="1" ht="13.8" x14ac:dyDescent="0.25"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P431" s="34"/>
      <c r="Q431" s="34"/>
      <c r="R431" s="34"/>
      <c r="U431" s="34"/>
      <c r="V431" s="34"/>
      <c r="W431" s="34"/>
      <c r="X431" s="34"/>
    </row>
    <row r="432" spans="3:24" s="30" customFormat="1" ht="13.8" x14ac:dyDescent="0.25"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P432" s="34"/>
      <c r="Q432" s="34"/>
      <c r="R432" s="34"/>
      <c r="U432" s="34"/>
      <c r="V432" s="34"/>
      <c r="W432" s="34"/>
      <c r="X432" s="34"/>
    </row>
    <row r="433" spans="3:24" s="30" customFormat="1" ht="13.8" x14ac:dyDescent="0.25"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P433" s="34"/>
      <c r="Q433" s="34"/>
      <c r="R433" s="34"/>
      <c r="U433" s="34"/>
      <c r="V433" s="34"/>
      <c r="W433" s="34"/>
      <c r="X433" s="34"/>
    </row>
    <row r="434" spans="3:24" s="30" customFormat="1" ht="13.8" x14ac:dyDescent="0.25"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P434" s="34"/>
      <c r="Q434" s="34"/>
      <c r="R434" s="34"/>
      <c r="U434" s="34"/>
      <c r="V434" s="34"/>
      <c r="W434" s="34"/>
      <c r="X434" s="34"/>
    </row>
    <row r="435" spans="3:24" s="30" customFormat="1" ht="13.8" x14ac:dyDescent="0.25"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P435" s="34"/>
      <c r="Q435" s="34"/>
      <c r="R435" s="34"/>
      <c r="U435" s="34"/>
      <c r="V435" s="34"/>
      <c r="W435" s="34"/>
      <c r="X435" s="34"/>
    </row>
    <row r="436" spans="3:24" s="30" customFormat="1" ht="13.8" x14ac:dyDescent="0.25"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P436" s="34"/>
      <c r="Q436" s="34"/>
      <c r="R436" s="34"/>
      <c r="U436" s="34"/>
      <c r="V436" s="34"/>
      <c r="W436" s="34"/>
      <c r="X436" s="34"/>
    </row>
    <row r="437" spans="3:24" s="30" customFormat="1" ht="13.8" x14ac:dyDescent="0.25"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P437" s="34"/>
      <c r="Q437" s="34"/>
      <c r="R437" s="34"/>
      <c r="U437" s="34"/>
      <c r="V437" s="34"/>
      <c r="W437" s="34"/>
      <c r="X437" s="34"/>
    </row>
    <row r="438" spans="3:24" s="30" customFormat="1" ht="13.8" x14ac:dyDescent="0.25"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P438" s="34"/>
      <c r="Q438" s="34"/>
      <c r="R438" s="34"/>
      <c r="U438" s="34"/>
      <c r="V438" s="34"/>
      <c r="W438" s="34"/>
      <c r="X438" s="34"/>
    </row>
    <row r="439" spans="3:24" s="30" customFormat="1" ht="13.8" x14ac:dyDescent="0.25"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P439" s="34"/>
      <c r="Q439" s="34"/>
      <c r="R439" s="34"/>
      <c r="U439" s="34"/>
      <c r="V439" s="34"/>
      <c r="W439" s="34"/>
      <c r="X439" s="34"/>
    </row>
    <row r="440" spans="3:24" s="30" customFormat="1" ht="13.8" x14ac:dyDescent="0.25"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P440" s="34"/>
      <c r="Q440" s="34"/>
      <c r="R440" s="34"/>
      <c r="U440" s="34"/>
      <c r="V440" s="34"/>
      <c r="W440" s="34"/>
      <c r="X440" s="34"/>
    </row>
    <row r="441" spans="3:24" s="30" customFormat="1" ht="13.8" x14ac:dyDescent="0.25"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P441" s="34"/>
      <c r="Q441" s="34"/>
      <c r="R441" s="34"/>
      <c r="U441" s="34"/>
      <c r="V441" s="34"/>
      <c r="W441" s="34"/>
      <c r="X441" s="34"/>
    </row>
    <row r="442" spans="3:24" s="30" customFormat="1" ht="13.8" x14ac:dyDescent="0.25"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P442" s="34"/>
      <c r="Q442" s="34"/>
      <c r="R442" s="34"/>
      <c r="U442" s="34"/>
      <c r="V442" s="34"/>
      <c r="W442" s="34"/>
      <c r="X442" s="34"/>
    </row>
    <row r="443" spans="3:24" s="30" customFormat="1" ht="13.8" x14ac:dyDescent="0.25"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P443" s="34"/>
      <c r="Q443" s="34"/>
      <c r="R443" s="34"/>
      <c r="U443" s="34"/>
      <c r="V443" s="34"/>
      <c r="W443" s="34"/>
      <c r="X443" s="34"/>
    </row>
    <row r="444" spans="3:24" s="30" customFormat="1" ht="13.8" x14ac:dyDescent="0.25"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P444" s="34"/>
      <c r="Q444" s="34"/>
      <c r="R444" s="34"/>
      <c r="U444" s="34"/>
      <c r="V444" s="34"/>
      <c r="W444" s="34"/>
      <c r="X444" s="34"/>
    </row>
    <row r="445" spans="3:24" s="30" customFormat="1" ht="13.8" x14ac:dyDescent="0.25"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P445" s="34"/>
      <c r="Q445" s="34"/>
      <c r="R445" s="34"/>
      <c r="U445" s="34"/>
      <c r="V445" s="34"/>
      <c r="W445" s="34"/>
      <c r="X445" s="34"/>
    </row>
    <row r="446" spans="3:24" s="30" customFormat="1" ht="13.8" x14ac:dyDescent="0.25"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P446" s="34"/>
      <c r="Q446" s="34"/>
      <c r="R446" s="34"/>
      <c r="U446" s="34"/>
      <c r="V446" s="34"/>
      <c r="W446" s="34"/>
      <c r="X446" s="34"/>
    </row>
    <row r="447" spans="3:24" s="30" customFormat="1" ht="13.8" x14ac:dyDescent="0.25"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P447" s="34"/>
      <c r="Q447" s="34"/>
      <c r="R447" s="34"/>
      <c r="U447" s="34"/>
      <c r="V447" s="34"/>
      <c r="W447" s="34"/>
      <c r="X447" s="34"/>
    </row>
    <row r="448" spans="3:24" s="30" customFormat="1" ht="13.8" x14ac:dyDescent="0.25"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P448" s="34"/>
      <c r="Q448" s="34"/>
      <c r="R448" s="34"/>
      <c r="U448" s="34"/>
      <c r="V448" s="34"/>
      <c r="W448" s="34"/>
      <c r="X448" s="34"/>
    </row>
    <row r="449" spans="3:24" s="30" customFormat="1" ht="13.8" x14ac:dyDescent="0.25"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P449" s="34"/>
      <c r="Q449" s="34"/>
      <c r="R449" s="34"/>
      <c r="U449" s="34"/>
      <c r="V449" s="34"/>
      <c r="W449" s="34"/>
      <c r="X449" s="34"/>
    </row>
    <row r="450" spans="3:24" s="30" customFormat="1" ht="13.8" x14ac:dyDescent="0.25"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P450" s="34"/>
      <c r="Q450" s="34"/>
      <c r="R450" s="34"/>
      <c r="U450" s="34"/>
      <c r="V450" s="34"/>
      <c r="W450" s="34"/>
      <c r="X450" s="34"/>
    </row>
    <row r="451" spans="3:24" s="30" customFormat="1" ht="13.8" x14ac:dyDescent="0.25"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P451" s="34"/>
      <c r="Q451" s="34"/>
      <c r="R451" s="34"/>
      <c r="U451" s="34"/>
      <c r="V451" s="34"/>
      <c r="W451" s="34"/>
      <c r="X451" s="34"/>
    </row>
    <row r="452" spans="3:24" s="30" customFormat="1" ht="13.8" x14ac:dyDescent="0.25"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P452" s="34"/>
      <c r="Q452" s="34"/>
      <c r="R452" s="34"/>
      <c r="U452" s="34"/>
      <c r="V452" s="34"/>
      <c r="W452" s="34"/>
      <c r="X452" s="34"/>
    </row>
    <row r="453" spans="3:24" s="30" customFormat="1" ht="13.8" x14ac:dyDescent="0.25"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P453" s="34"/>
      <c r="Q453" s="34"/>
      <c r="R453" s="34"/>
      <c r="U453" s="34"/>
      <c r="V453" s="34"/>
      <c r="W453" s="34"/>
      <c r="X453" s="34"/>
    </row>
    <row r="454" spans="3:24" s="30" customFormat="1" ht="13.8" x14ac:dyDescent="0.25"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P454" s="34"/>
      <c r="Q454" s="34"/>
      <c r="R454" s="34"/>
      <c r="U454" s="34"/>
      <c r="V454" s="34"/>
      <c r="W454" s="34"/>
      <c r="X454" s="34"/>
    </row>
    <row r="455" spans="3:24" s="30" customFormat="1" ht="13.8" x14ac:dyDescent="0.25"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P455" s="34"/>
      <c r="Q455" s="34"/>
      <c r="R455" s="34"/>
      <c r="U455" s="34"/>
      <c r="V455" s="34"/>
      <c r="W455" s="34"/>
      <c r="X455" s="34"/>
    </row>
    <row r="456" spans="3:24" s="30" customFormat="1" ht="13.8" x14ac:dyDescent="0.25"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P456" s="34"/>
      <c r="Q456" s="34"/>
      <c r="R456" s="34"/>
      <c r="U456" s="34"/>
      <c r="V456" s="34"/>
      <c r="W456" s="34"/>
      <c r="X456" s="34"/>
    </row>
    <row r="457" spans="3:24" s="30" customFormat="1" ht="13.8" x14ac:dyDescent="0.25"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P457" s="34"/>
      <c r="Q457" s="34"/>
      <c r="R457" s="34"/>
      <c r="U457" s="34"/>
      <c r="V457" s="34"/>
      <c r="W457" s="34"/>
      <c r="X457" s="34"/>
    </row>
    <row r="458" spans="3:24" s="30" customFormat="1" ht="13.8" x14ac:dyDescent="0.25"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P458" s="34"/>
      <c r="Q458" s="34"/>
      <c r="R458" s="34"/>
      <c r="U458" s="34"/>
      <c r="V458" s="34"/>
      <c r="W458" s="34"/>
      <c r="X458" s="34"/>
    </row>
    <row r="459" spans="3:24" s="30" customFormat="1" ht="13.8" x14ac:dyDescent="0.25"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P459" s="34"/>
      <c r="Q459" s="34"/>
      <c r="R459" s="34"/>
      <c r="U459" s="34"/>
      <c r="V459" s="34"/>
      <c r="W459" s="34"/>
      <c r="X459" s="34"/>
    </row>
    <row r="460" spans="3:24" s="30" customFormat="1" ht="13.8" x14ac:dyDescent="0.25"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P460" s="34"/>
      <c r="Q460" s="34"/>
      <c r="R460" s="34"/>
      <c r="U460" s="34"/>
      <c r="V460" s="34"/>
      <c r="W460" s="34"/>
      <c r="X460" s="34"/>
    </row>
    <row r="461" spans="3:24" s="30" customFormat="1" ht="13.8" x14ac:dyDescent="0.25"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P461" s="34"/>
      <c r="Q461" s="34"/>
      <c r="R461" s="34"/>
      <c r="U461" s="34"/>
      <c r="V461" s="34"/>
      <c r="W461" s="34"/>
      <c r="X461" s="34"/>
    </row>
    <row r="462" spans="3:24" s="30" customFormat="1" ht="13.8" x14ac:dyDescent="0.25"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P462" s="34"/>
      <c r="Q462" s="34"/>
      <c r="R462" s="34"/>
      <c r="U462" s="34"/>
      <c r="V462" s="34"/>
      <c r="W462" s="34"/>
      <c r="X462" s="34"/>
    </row>
    <row r="463" spans="3:24" s="30" customFormat="1" ht="13.8" x14ac:dyDescent="0.25"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P463" s="34"/>
      <c r="Q463" s="34"/>
      <c r="R463" s="34"/>
      <c r="U463" s="34"/>
      <c r="V463" s="34"/>
      <c r="W463" s="34"/>
      <c r="X463" s="34"/>
    </row>
    <row r="464" spans="3:24" s="30" customFormat="1" ht="13.8" x14ac:dyDescent="0.25"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P464" s="34"/>
      <c r="Q464" s="34"/>
      <c r="R464" s="34"/>
      <c r="U464" s="34"/>
      <c r="V464" s="34"/>
      <c r="W464" s="34"/>
      <c r="X464" s="34"/>
    </row>
    <row r="465" spans="3:24" s="30" customFormat="1" ht="13.8" x14ac:dyDescent="0.25"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P465" s="34"/>
      <c r="Q465" s="34"/>
      <c r="R465" s="34"/>
      <c r="U465" s="34"/>
      <c r="V465" s="34"/>
      <c r="W465" s="34"/>
      <c r="X465" s="34"/>
    </row>
    <row r="466" spans="3:24" s="30" customFormat="1" ht="13.8" x14ac:dyDescent="0.25"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P466" s="34"/>
      <c r="Q466" s="34"/>
      <c r="R466" s="34"/>
      <c r="U466" s="34"/>
      <c r="V466" s="34"/>
      <c r="W466" s="34"/>
      <c r="X466" s="34"/>
    </row>
    <row r="467" spans="3:24" s="30" customFormat="1" ht="13.8" x14ac:dyDescent="0.25"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P467" s="34"/>
      <c r="Q467" s="34"/>
      <c r="R467" s="34"/>
      <c r="U467" s="34"/>
      <c r="V467" s="34"/>
      <c r="W467" s="34"/>
      <c r="X467" s="34"/>
    </row>
    <row r="468" spans="3:24" s="30" customFormat="1" ht="13.8" x14ac:dyDescent="0.25"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P468" s="34"/>
      <c r="Q468" s="34"/>
      <c r="R468" s="34"/>
      <c r="U468" s="34"/>
      <c r="V468" s="34"/>
      <c r="W468" s="34"/>
      <c r="X468" s="34"/>
    </row>
    <row r="469" spans="3:24" s="30" customFormat="1" ht="13.8" x14ac:dyDescent="0.25"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P469" s="34"/>
      <c r="Q469" s="34"/>
      <c r="R469" s="34"/>
      <c r="U469" s="34"/>
      <c r="V469" s="34"/>
      <c r="W469" s="34"/>
      <c r="X469" s="34"/>
    </row>
    <row r="470" spans="3:24" s="30" customFormat="1" ht="13.8" x14ac:dyDescent="0.25"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P470" s="34"/>
      <c r="Q470" s="34"/>
      <c r="R470" s="34"/>
      <c r="U470" s="34"/>
      <c r="V470" s="34"/>
      <c r="W470" s="34"/>
      <c r="X470" s="34"/>
    </row>
    <row r="471" spans="3:24" s="30" customFormat="1" ht="13.8" x14ac:dyDescent="0.25"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P471" s="34"/>
      <c r="Q471" s="34"/>
      <c r="R471" s="34"/>
      <c r="U471" s="34"/>
      <c r="V471" s="34"/>
      <c r="W471" s="34"/>
      <c r="X471" s="34"/>
    </row>
    <row r="472" spans="3:24" s="30" customFormat="1" ht="13.8" x14ac:dyDescent="0.25"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P472" s="34"/>
      <c r="Q472" s="34"/>
      <c r="R472" s="34"/>
      <c r="U472" s="34"/>
      <c r="V472" s="34"/>
      <c r="W472" s="34"/>
      <c r="X472" s="34"/>
    </row>
    <row r="473" spans="3:24" s="30" customFormat="1" ht="13.8" x14ac:dyDescent="0.25"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P473" s="34"/>
      <c r="Q473" s="34"/>
      <c r="R473" s="34"/>
      <c r="U473" s="34"/>
      <c r="V473" s="34"/>
      <c r="W473" s="34"/>
      <c r="X473" s="34"/>
    </row>
    <row r="474" spans="3:24" s="30" customFormat="1" ht="13.8" x14ac:dyDescent="0.25"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P474" s="34"/>
      <c r="Q474" s="34"/>
      <c r="R474" s="34"/>
      <c r="U474" s="34"/>
      <c r="V474" s="34"/>
      <c r="W474" s="34"/>
      <c r="X474" s="34"/>
    </row>
    <row r="475" spans="3:24" s="30" customFormat="1" ht="13.8" x14ac:dyDescent="0.25"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P475" s="34"/>
      <c r="Q475" s="34"/>
      <c r="R475" s="34"/>
      <c r="U475" s="34"/>
      <c r="V475" s="34"/>
      <c r="W475" s="34"/>
      <c r="X475" s="34"/>
    </row>
    <row r="476" spans="3:24" s="30" customFormat="1" ht="13.8" x14ac:dyDescent="0.25"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P476" s="34"/>
      <c r="Q476" s="34"/>
      <c r="R476" s="34"/>
      <c r="U476" s="34"/>
      <c r="V476" s="34"/>
      <c r="W476" s="34"/>
      <c r="X476" s="34"/>
    </row>
    <row r="477" spans="3:24" s="30" customFormat="1" ht="13.8" x14ac:dyDescent="0.25"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P477" s="34"/>
      <c r="Q477" s="34"/>
      <c r="R477" s="34"/>
      <c r="U477" s="34"/>
      <c r="V477" s="34"/>
      <c r="W477" s="34"/>
      <c r="X477" s="34"/>
    </row>
    <row r="478" spans="3:24" s="30" customFormat="1" ht="13.8" x14ac:dyDescent="0.25"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P478" s="34"/>
      <c r="Q478" s="34"/>
      <c r="R478" s="34"/>
      <c r="U478" s="34"/>
      <c r="V478" s="34"/>
      <c r="W478" s="34"/>
      <c r="X478" s="34"/>
    </row>
    <row r="479" spans="3:24" s="30" customFormat="1" ht="13.8" x14ac:dyDescent="0.25"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P479" s="34"/>
      <c r="Q479" s="34"/>
      <c r="R479" s="34"/>
      <c r="U479" s="34"/>
      <c r="V479" s="34"/>
      <c r="W479" s="34"/>
      <c r="X479" s="34"/>
    </row>
    <row r="480" spans="3:24" s="30" customFormat="1" ht="13.8" x14ac:dyDescent="0.25"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P480" s="34"/>
      <c r="Q480" s="34"/>
      <c r="R480" s="34"/>
      <c r="U480" s="34"/>
      <c r="V480" s="34"/>
      <c r="W480" s="34"/>
      <c r="X480" s="34"/>
    </row>
    <row r="481" spans="3:24" s="30" customFormat="1" ht="13.8" x14ac:dyDescent="0.25"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P481" s="34"/>
      <c r="Q481" s="34"/>
      <c r="R481" s="34"/>
      <c r="U481" s="34"/>
      <c r="V481" s="34"/>
      <c r="W481" s="34"/>
      <c r="X481" s="34"/>
    </row>
    <row r="482" spans="3:24" s="30" customFormat="1" ht="13.8" x14ac:dyDescent="0.25"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P482" s="34"/>
      <c r="Q482" s="34"/>
      <c r="R482" s="34"/>
      <c r="U482" s="34"/>
      <c r="V482" s="34"/>
      <c r="W482" s="34"/>
      <c r="X482" s="34"/>
    </row>
    <row r="483" spans="3:24" s="30" customFormat="1" ht="13.8" x14ac:dyDescent="0.25"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P483" s="34"/>
      <c r="Q483" s="34"/>
      <c r="R483" s="34"/>
      <c r="U483" s="34"/>
      <c r="V483" s="34"/>
      <c r="W483" s="34"/>
      <c r="X483" s="34"/>
    </row>
    <row r="484" spans="3:24" s="30" customFormat="1" ht="13.8" x14ac:dyDescent="0.25"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P484" s="34"/>
      <c r="Q484" s="34"/>
      <c r="R484" s="34"/>
      <c r="U484" s="34"/>
      <c r="V484" s="34"/>
      <c r="W484" s="34"/>
      <c r="X484" s="34"/>
    </row>
    <row r="485" spans="3:24" s="30" customFormat="1" ht="13.8" x14ac:dyDescent="0.25"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P485" s="34"/>
      <c r="Q485" s="34"/>
      <c r="R485" s="34"/>
      <c r="U485" s="34"/>
      <c r="V485" s="34"/>
      <c r="W485" s="34"/>
      <c r="X485" s="34"/>
    </row>
    <row r="486" spans="3:24" s="30" customFormat="1" ht="13.8" x14ac:dyDescent="0.25"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P486" s="34"/>
      <c r="Q486" s="34"/>
      <c r="R486" s="34"/>
      <c r="U486" s="34"/>
      <c r="V486" s="34"/>
      <c r="W486" s="34"/>
      <c r="X486" s="34"/>
    </row>
    <row r="487" spans="3:24" s="30" customFormat="1" ht="13.8" x14ac:dyDescent="0.25"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P487" s="34"/>
      <c r="Q487" s="34"/>
      <c r="R487" s="34"/>
      <c r="U487" s="34"/>
      <c r="V487" s="34"/>
      <c r="W487" s="34"/>
      <c r="X487" s="34"/>
    </row>
    <row r="488" spans="3:24" s="30" customFormat="1" ht="13.8" x14ac:dyDescent="0.25"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P488" s="34"/>
      <c r="Q488" s="34"/>
      <c r="R488" s="34"/>
      <c r="U488" s="34"/>
      <c r="V488" s="34"/>
      <c r="W488" s="34"/>
      <c r="X488" s="34"/>
    </row>
    <row r="489" spans="3:24" s="30" customFormat="1" ht="13.8" x14ac:dyDescent="0.25"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P489" s="34"/>
      <c r="Q489" s="34"/>
      <c r="R489" s="34"/>
      <c r="U489" s="34"/>
      <c r="V489" s="34"/>
      <c r="W489" s="34"/>
      <c r="X489" s="34"/>
    </row>
    <row r="490" spans="3:24" s="30" customFormat="1" ht="13.8" x14ac:dyDescent="0.25"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P490" s="34"/>
      <c r="Q490" s="34"/>
      <c r="R490" s="34"/>
      <c r="U490" s="34"/>
      <c r="V490" s="34"/>
      <c r="W490" s="34"/>
      <c r="X490" s="34"/>
    </row>
    <row r="491" spans="3:24" s="30" customFormat="1" ht="13.8" x14ac:dyDescent="0.25"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P491" s="34"/>
      <c r="Q491" s="34"/>
      <c r="R491" s="34"/>
      <c r="U491" s="34"/>
      <c r="V491" s="34"/>
      <c r="W491" s="34"/>
      <c r="X491" s="34"/>
    </row>
    <row r="492" spans="3:24" s="30" customFormat="1" ht="13.8" x14ac:dyDescent="0.25"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P492" s="34"/>
      <c r="Q492" s="34"/>
      <c r="R492" s="34"/>
      <c r="U492" s="34"/>
      <c r="V492" s="34"/>
      <c r="W492" s="34"/>
      <c r="X492" s="34"/>
    </row>
    <row r="493" spans="3:24" s="30" customFormat="1" ht="13.8" x14ac:dyDescent="0.25"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P493" s="34"/>
      <c r="Q493" s="34"/>
      <c r="R493" s="34"/>
      <c r="U493" s="34"/>
      <c r="V493" s="34"/>
      <c r="W493" s="34"/>
      <c r="X493" s="34"/>
    </row>
    <row r="494" spans="3:24" s="30" customFormat="1" ht="13.8" x14ac:dyDescent="0.25"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P494" s="34"/>
      <c r="Q494" s="34"/>
      <c r="R494" s="34"/>
      <c r="U494" s="34"/>
      <c r="V494" s="34"/>
      <c r="W494" s="34"/>
      <c r="X494" s="34"/>
    </row>
    <row r="495" spans="3:24" s="30" customFormat="1" ht="13.8" x14ac:dyDescent="0.25"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P495" s="34"/>
      <c r="Q495" s="34"/>
      <c r="R495" s="34"/>
      <c r="U495" s="34"/>
      <c r="V495" s="34"/>
      <c r="W495" s="34"/>
      <c r="X495" s="34"/>
    </row>
    <row r="496" spans="3:24" s="30" customFormat="1" ht="13.8" x14ac:dyDescent="0.25"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P496" s="34"/>
      <c r="Q496" s="34"/>
      <c r="R496" s="34"/>
      <c r="U496" s="34"/>
      <c r="V496" s="34"/>
      <c r="W496" s="34"/>
      <c r="X496" s="34"/>
    </row>
    <row r="497" spans="3:24" s="30" customFormat="1" ht="13.8" x14ac:dyDescent="0.25"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P497" s="34"/>
      <c r="Q497" s="34"/>
      <c r="R497" s="34"/>
      <c r="U497" s="34"/>
      <c r="V497" s="34"/>
      <c r="W497" s="34"/>
      <c r="X497" s="34"/>
    </row>
    <row r="498" spans="3:24" s="30" customFormat="1" ht="13.8" x14ac:dyDescent="0.25"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P498" s="34"/>
      <c r="Q498" s="34"/>
      <c r="R498" s="34"/>
      <c r="U498" s="34"/>
      <c r="V498" s="34"/>
      <c r="W498" s="34"/>
      <c r="X498" s="34"/>
    </row>
    <row r="499" spans="3:24" s="30" customFormat="1" ht="13.8" x14ac:dyDescent="0.25"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P499" s="34"/>
      <c r="Q499" s="34"/>
      <c r="R499" s="34"/>
      <c r="U499" s="34"/>
      <c r="V499" s="34"/>
      <c r="W499" s="34"/>
      <c r="X499" s="34"/>
    </row>
    <row r="500" spans="3:24" s="30" customFormat="1" ht="13.8" x14ac:dyDescent="0.25"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P500" s="34"/>
      <c r="Q500" s="34"/>
      <c r="R500" s="34"/>
      <c r="U500" s="34"/>
      <c r="V500" s="34"/>
      <c r="W500" s="34"/>
      <c r="X500" s="34"/>
    </row>
    <row r="501" spans="3:24" s="30" customFormat="1" ht="13.8" x14ac:dyDescent="0.25"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P501" s="34"/>
      <c r="Q501" s="34"/>
      <c r="R501" s="34"/>
      <c r="U501" s="34"/>
      <c r="V501" s="34"/>
      <c r="W501" s="34"/>
      <c r="X501" s="34"/>
    </row>
    <row r="502" spans="3:24" s="30" customFormat="1" ht="13.8" x14ac:dyDescent="0.25"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P502" s="34"/>
      <c r="Q502" s="34"/>
      <c r="R502" s="34"/>
      <c r="U502" s="34"/>
      <c r="V502" s="34"/>
      <c r="W502" s="34"/>
      <c r="X502" s="34"/>
    </row>
    <row r="503" spans="3:24" s="30" customFormat="1" ht="13.8" x14ac:dyDescent="0.25"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P503" s="34"/>
      <c r="Q503" s="34"/>
      <c r="R503" s="34"/>
      <c r="U503" s="34"/>
      <c r="V503" s="34"/>
      <c r="W503" s="34"/>
      <c r="X503" s="34"/>
    </row>
    <row r="504" spans="3:24" s="30" customFormat="1" ht="13.8" x14ac:dyDescent="0.25"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P504" s="34"/>
      <c r="Q504" s="34"/>
      <c r="R504" s="34"/>
      <c r="U504" s="34"/>
      <c r="V504" s="34"/>
      <c r="W504" s="34"/>
      <c r="X504" s="34"/>
    </row>
    <row r="505" spans="3:24" s="30" customFormat="1" ht="13.8" x14ac:dyDescent="0.25"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P505" s="34"/>
      <c r="Q505" s="34"/>
      <c r="R505" s="34"/>
      <c r="U505" s="34"/>
      <c r="V505" s="34"/>
      <c r="W505" s="34"/>
      <c r="X505" s="34"/>
    </row>
    <row r="506" spans="3:24" s="30" customFormat="1" ht="13.8" x14ac:dyDescent="0.25"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P506" s="34"/>
      <c r="Q506" s="34"/>
      <c r="R506" s="34"/>
      <c r="U506" s="34"/>
      <c r="V506" s="34"/>
      <c r="W506" s="34"/>
      <c r="X506" s="34"/>
    </row>
    <row r="507" spans="3:24" s="30" customFormat="1" ht="13.8" x14ac:dyDescent="0.25"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P507" s="34"/>
      <c r="Q507" s="34"/>
      <c r="R507" s="34"/>
      <c r="U507" s="34"/>
      <c r="V507" s="34"/>
      <c r="W507" s="34"/>
      <c r="X507" s="34"/>
    </row>
    <row r="508" spans="3:24" s="30" customFormat="1" ht="13.8" x14ac:dyDescent="0.25"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P508" s="34"/>
      <c r="Q508" s="34"/>
      <c r="R508" s="34"/>
      <c r="U508" s="34"/>
      <c r="V508" s="34"/>
      <c r="W508" s="34"/>
      <c r="X508" s="34"/>
    </row>
    <row r="509" spans="3:24" s="30" customFormat="1" ht="13.8" x14ac:dyDescent="0.25"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P509" s="34"/>
      <c r="Q509" s="34"/>
      <c r="R509" s="34"/>
      <c r="U509" s="34"/>
      <c r="V509" s="34"/>
      <c r="W509" s="34"/>
      <c r="X509" s="34"/>
    </row>
    <row r="510" spans="3:24" s="30" customFormat="1" ht="13.8" x14ac:dyDescent="0.25"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P510" s="34"/>
      <c r="Q510" s="34"/>
      <c r="R510" s="34"/>
      <c r="U510" s="34"/>
      <c r="V510" s="34"/>
      <c r="W510" s="34"/>
      <c r="X510" s="34"/>
    </row>
    <row r="511" spans="3:24" s="30" customFormat="1" ht="13.8" x14ac:dyDescent="0.25"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P511" s="34"/>
      <c r="Q511" s="34"/>
      <c r="R511" s="34"/>
      <c r="U511" s="34"/>
      <c r="V511" s="34"/>
      <c r="W511" s="34"/>
      <c r="X511" s="34"/>
    </row>
    <row r="512" spans="3:24" s="30" customFormat="1" ht="13.8" x14ac:dyDescent="0.25"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P512" s="34"/>
      <c r="Q512" s="34"/>
      <c r="R512" s="34"/>
      <c r="U512" s="34"/>
      <c r="V512" s="34"/>
      <c r="W512" s="34"/>
      <c r="X512" s="34"/>
    </row>
    <row r="513" spans="3:24" s="30" customFormat="1" ht="13.8" x14ac:dyDescent="0.25"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P513" s="34"/>
      <c r="Q513" s="34"/>
      <c r="R513" s="34"/>
      <c r="U513" s="34"/>
      <c r="V513" s="34"/>
      <c r="W513" s="34"/>
      <c r="X513" s="34"/>
    </row>
    <row r="514" spans="3:24" s="30" customFormat="1" ht="13.8" x14ac:dyDescent="0.25"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P514" s="34"/>
      <c r="Q514" s="34"/>
      <c r="R514" s="34"/>
      <c r="U514" s="34"/>
      <c r="V514" s="34"/>
      <c r="W514" s="34"/>
      <c r="X514" s="34"/>
    </row>
    <row r="515" spans="3:24" s="30" customFormat="1" ht="13.8" x14ac:dyDescent="0.25"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P515" s="34"/>
      <c r="Q515" s="34"/>
      <c r="R515" s="34"/>
      <c r="U515" s="34"/>
      <c r="V515" s="34"/>
      <c r="W515" s="34"/>
      <c r="X515" s="34"/>
    </row>
    <row r="516" spans="3:24" s="30" customFormat="1" ht="13.8" x14ac:dyDescent="0.25"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P516" s="34"/>
      <c r="Q516" s="34"/>
      <c r="R516" s="34"/>
      <c r="U516" s="34"/>
      <c r="V516" s="34"/>
      <c r="W516" s="34"/>
      <c r="X516" s="34"/>
    </row>
    <row r="517" spans="3:24" s="30" customFormat="1" ht="13.8" x14ac:dyDescent="0.25"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P517" s="34"/>
      <c r="Q517" s="34"/>
      <c r="R517" s="34"/>
      <c r="U517" s="34"/>
      <c r="V517" s="34"/>
      <c r="W517" s="34"/>
      <c r="X517" s="34"/>
    </row>
    <row r="518" spans="3:24" s="30" customFormat="1" ht="13.8" x14ac:dyDescent="0.25"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P518" s="34"/>
      <c r="Q518" s="34"/>
      <c r="R518" s="34"/>
      <c r="U518" s="34"/>
      <c r="V518" s="34"/>
      <c r="W518" s="34"/>
      <c r="X518" s="34"/>
    </row>
    <row r="519" spans="3:24" s="30" customFormat="1" ht="13.8" x14ac:dyDescent="0.25"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P519" s="34"/>
      <c r="Q519" s="34"/>
      <c r="R519" s="34"/>
      <c r="U519" s="34"/>
      <c r="V519" s="34"/>
      <c r="W519" s="34"/>
      <c r="X519" s="34"/>
    </row>
    <row r="520" spans="3:24" s="30" customFormat="1" ht="13.8" x14ac:dyDescent="0.25"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P520" s="34"/>
      <c r="Q520" s="34"/>
      <c r="R520" s="34"/>
      <c r="U520" s="34"/>
      <c r="V520" s="34"/>
      <c r="W520" s="34"/>
      <c r="X520" s="34"/>
    </row>
    <row r="521" spans="3:24" s="30" customFormat="1" ht="13.8" x14ac:dyDescent="0.25"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P521" s="34"/>
      <c r="Q521" s="34"/>
      <c r="R521" s="34"/>
      <c r="U521" s="34"/>
      <c r="V521" s="34"/>
      <c r="W521" s="34"/>
      <c r="X521" s="34"/>
    </row>
    <row r="522" spans="3:24" s="30" customFormat="1" ht="13.8" x14ac:dyDescent="0.25"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P522" s="34"/>
      <c r="Q522" s="34"/>
      <c r="R522" s="34"/>
      <c r="U522" s="34"/>
      <c r="V522" s="34"/>
      <c r="W522" s="34"/>
      <c r="X522" s="34"/>
    </row>
    <row r="523" spans="3:24" s="30" customFormat="1" ht="13.8" x14ac:dyDescent="0.25"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P523" s="34"/>
      <c r="Q523" s="34"/>
      <c r="R523" s="34"/>
      <c r="U523" s="34"/>
      <c r="V523" s="34"/>
      <c r="W523" s="34"/>
      <c r="X523" s="34"/>
    </row>
    <row r="524" spans="3:24" s="30" customFormat="1" ht="13.8" x14ac:dyDescent="0.25"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P524" s="34"/>
      <c r="Q524" s="34"/>
      <c r="R524" s="34"/>
      <c r="U524" s="34"/>
      <c r="V524" s="34"/>
      <c r="W524" s="34"/>
      <c r="X524" s="34"/>
    </row>
    <row r="525" spans="3:24" s="30" customFormat="1" ht="13.8" x14ac:dyDescent="0.25"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P525" s="34"/>
      <c r="Q525" s="34"/>
      <c r="R525" s="34"/>
      <c r="U525" s="34"/>
      <c r="V525" s="34"/>
      <c r="W525" s="34"/>
      <c r="X525" s="34"/>
    </row>
    <row r="526" spans="3:24" s="30" customFormat="1" ht="13.8" x14ac:dyDescent="0.25"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P526" s="34"/>
      <c r="Q526" s="34"/>
      <c r="R526" s="34"/>
      <c r="U526" s="34"/>
      <c r="V526" s="34"/>
      <c r="W526" s="34"/>
      <c r="X526" s="34"/>
    </row>
    <row r="527" spans="3:24" s="30" customFormat="1" ht="13.8" x14ac:dyDescent="0.25"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P527" s="34"/>
      <c r="Q527" s="34"/>
      <c r="R527" s="34"/>
      <c r="U527" s="34"/>
      <c r="V527" s="34"/>
      <c r="W527" s="34"/>
      <c r="X527" s="34"/>
    </row>
    <row r="528" spans="3:24" s="30" customFormat="1" ht="13.8" x14ac:dyDescent="0.25"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P528" s="34"/>
      <c r="Q528" s="34"/>
      <c r="R528" s="34"/>
      <c r="U528" s="34"/>
      <c r="V528" s="34"/>
      <c r="W528" s="34"/>
      <c r="X528" s="34"/>
    </row>
    <row r="529" spans="3:24" s="30" customFormat="1" ht="13.8" x14ac:dyDescent="0.25"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P529" s="34"/>
      <c r="Q529" s="34"/>
      <c r="R529" s="34"/>
      <c r="U529" s="34"/>
      <c r="V529" s="34"/>
      <c r="W529" s="34"/>
      <c r="X529" s="34"/>
    </row>
    <row r="530" spans="3:24" s="30" customFormat="1" ht="13.8" x14ac:dyDescent="0.25"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P530" s="34"/>
      <c r="Q530" s="34"/>
      <c r="R530" s="34"/>
      <c r="U530" s="34"/>
      <c r="V530" s="34"/>
      <c r="W530" s="34"/>
      <c r="X530" s="34"/>
    </row>
    <row r="531" spans="3:24" s="30" customFormat="1" ht="13.8" x14ac:dyDescent="0.25"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P531" s="34"/>
      <c r="Q531" s="34"/>
      <c r="R531" s="34"/>
      <c r="U531" s="34"/>
      <c r="V531" s="34"/>
      <c r="W531" s="34"/>
      <c r="X531" s="34"/>
    </row>
    <row r="532" spans="3:24" s="30" customFormat="1" ht="13.8" x14ac:dyDescent="0.25"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P532" s="34"/>
      <c r="Q532" s="34"/>
      <c r="R532" s="34"/>
      <c r="U532" s="34"/>
      <c r="V532" s="34"/>
      <c r="W532" s="34"/>
      <c r="X532" s="34"/>
    </row>
    <row r="533" spans="3:24" s="30" customFormat="1" ht="13.8" x14ac:dyDescent="0.25"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P533" s="34"/>
      <c r="Q533" s="34"/>
      <c r="R533" s="34"/>
      <c r="U533" s="34"/>
      <c r="V533" s="34"/>
      <c r="W533" s="34"/>
      <c r="X533" s="34"/>
    </row>
    <row r="534" spans="3:24" s="30" customFormat="1" ht="13.8" x14ac:dyDescent="0.25"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P534" s="34"/>
      <c r="Q534" s="34"/>
      <c r="R534" s="34"/>
      <c r="U534" s="34"/>
      <c r="V534" s="34"/>
      <c r="W534" s="34"/>
      <c r="X534" s="34"/>
    </row>
    <row r="535" spans="3:24" s="30" customFormat="1" ht="13.8" x14ac:dyDescent="0.25"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P535" s="34"/>
      <c r="Q535" s="34"/>
      <c r="R535" s="34"/>
      <c r="U535" s="34"/>
      <c r="V535" s="34"/>
      <c r="W535" s="34"/>
      <c r="X535" s="34"/>
    </row>
    <row r="536" spans="3:24" s="30" customFormat="1" ht="13.8" x14ac:dyDescent="0.25"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P536" s="34"/>
      <c r="Q536" s="34"/>
      <c r="R536" s="34"/>
      <c r="U536" s="34"/>
      <c r="V536" s="34"/>
      <c r="W536" s="34"/>
      <c r="X536" s="34"/>
    </row>
    <row r="537" spans="3:24" s="30" customFormat="1" ht="13.8" x14ac:dyDescent="0.25"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P537" s="34"/>
      <c r="Q537" s="34"/>
      <c r="R537" s="34"/>
      <c r="U537" s="34"/>
      <c r="V537" s="34"/>
      <c r="W537" s="34"/>
      <c r="X537" s="34"/>
    </row>
    <row r="538" spans="3:24" s="30" customFormat="1" ht="13.8" x14ac:dyDescent="0.25"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P538" s="34"/>
      <c r="Q538" s="34"/>
      <c r="R538" s="34"/>
      <c r="U538" s="34"/>
      <c r="V538" s="34"/>
      <c r="W538" s="34"/>
      <c r="X538" s="34"/>
    </row>
    <row r="539" spans="3:24" s="30" customFormat="1" ht="13.8" x14ac:dyDescent="0.25"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P539" s="34"/>
      <c r="Q539" s="34"/>
      <c r="R539" s="34"/>
      <c r="U539" s="34"/>
      <c r="V539" s="34"/>
      <c r="W539" s="34"/>
      <c r="X539" s="34"/>
    </row>
    <row r="540" spans="3:24" s="30" customFormat="1" ht="13.8" x14ac:dyDescent="0.25"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P540" s="34"/>
      <c r="Q540" s="34"/>
      <c r="R540" s="34"/>
      <c r="U540" s="34"/>
      <c r="V540" s="34"/>
      <c r="W540" s="34"/>
      <c r="X540" s="34"/>
    </row>
    <row r="541" spans="3:24" s="30" customFormat="1" ht="13.8" x14ac:dyDescent="0.25"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P541" s="34"/>
      <c r="Q541" s="34"/>
      <c r="R541" s="34"/>
      <c r="U541" s="34"/>
      <c r="V541" s="34"/>
      <c r="W541" s="34"/>
      <c r="X541" s="34"/>
    </row>
    <row r="542" spans="3:24" s="30" customFormat="1" ht="13.8" x14ac:dyDescent="0.25"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P542" s="34"/>
      <c r="Q542" s="34"/>
      <c r="R542" s="34"/>
      <c r="U542" s="34"/>
      <c r="V542" s="34"/>
      <c r="W542" s="34"/>
      <c r="X542" s="34"/>
    </row>
    <row r="543" spans="3:24" s="30" customFormat="1" ht="13.8" x14ac:dyDescent="0.25"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P543" s="34"/>
      <c r="Q543" s="34"/>
      <c r="R543" s="34"/>
      <c r="U543" s="34"/>
      <c r="V543" s="34"/>
      <c r="W543" s="34"/>
      <c r="X543" s="34"/>
    </row>
    <row r="544" spans="3:24" s="30" customFormat="1" ht="13.8" x14ac:dyDescent="0.25"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P544" s="34"/>
      <c r="Q544" s="34"/>
      <c r="R544" s="34"/>
      <c r="U544" s="34"/>
      <c r="V544" s="34"/>
      <c r="W544" s="34"/>
      <c r="X544" s="34"/>
    </row>
    <row r="545" spans="3:24" s="30" customFormat="1" ht="13.8" x14ac:dyDescent="0.25"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P545" s="34"/>
      <c r="Q545" s="34"/>
      <c r="R545" s="34"/>
      <c r="U545" s="34"/>
      <c r="V545" s="34"/>
      <c r="W545" s="34"/>
      <c r="X545" s="34"/>
    </row>
    <row r="546" spans="3:24" s="30" customFormat="1" ht="13.8" x14ac:dyDescent="0.25"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P546" s="34"/>
      <c r="Q546" s="34"/>
      <c r="R546" s="34"/>
      <c r="U546" s="34"/>
      <c r="V546" s="34"/>
      <c r="W546" s="34"/>
      <c r="X546" s="34"/>
    </row>
    <row r="547" spans="3:24" s="30" customFormat="1" ht="13.8" x14ac:dyDescent="0.25"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P547" s="34"/>
      <c r="Q547" s="34"/>
      <c r="R547" s="34"/>
      <c r="U547" s="34"/>
      <c r="V547" s="34"/>
      <c r="W547" s="34"/>
      <c r="X547" s="34"/>
    </row>
    <row r="548" spans="3:24" s="30" customFormat="1" ht="13.8" x14ac:dyDescent="0.25"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P548" s="34"/>
      <c r="Q548" s="34"/>
      <c r="R548" s="34"/>
      <c r="U548" s="34"/>
      <c r="V548" s="34"/>
      <c r="W548" s="34"/>
      <c r="X548" s="34"/>
    </row>
    <row r="549" spans="3:24" s="30" customFormat="1" ht="13.8" x14ac:dyDescent="0.25"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P549" s="34"/>
      <c r="Q549" s="34"/>
      <c r="R549" s="34"/>
      <c r="U549" s="34"/>
      <c r="V549" s="34"/>
      <c r="W549" s="34"/>
      <c r="X549" s="34"/>
    </row>
    <row r="550" spans="3:24" s="30" customFormat="1" ht="13.8" x14ac:dyDescent="0.25"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P550" s="34"/>
      <c r="Q550" s="34"/>
      <c r="R550" s="34"/>
      <c r="U550" s="34"/>
      <c r="V550" s="34"/>
      <c r="W550" s="34"/>
      <c r="X550" s="34"/>
    </row>
    <row r="551" spans="3:24" s="30" customFormat="1" ht="13.8" x14ac:dyDescent="0.25"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P551" s="34"/>
      <c r="Q551" s="34"/>
      <c r="R551" s="34"/>
      <c r="U551" s="34"/>
      <c r="V551" s="34"/>
      <c r="W551" s="34"/>
      <c r="X551" s="34"/>
    </row>
    <row r="552" spans="3:24" s="30" customFormat="1" ht="13.8" x14ac:dyDescent="0.25"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P552" s="34"/>
      <c r="Q552" s="34"/>
      <c r="R552" s="34"/>
      <c r="U552" s="34"/>
      <c r="V552" s="34"/>
      <c r="W552" s="34"/>
      <c r="X552" s="34"/>
    </row>
    <row r="553" spans="3:24" s="30" customFormat="1" ht="13.8" x14ac:dyDescent="0.25"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P553" s="34"/>
      <c r="Q553" s="34"/>
      <c r="R553" s="34"/>
      <c r="U553" s="34"/>
      <c r="V553" s="34"/>
      <c r="W553" s="34"/>
      <c r="X553" s="34"/>
    </row>
    <row r="554" spans="3:24" s="30" customFormat="1" ht="13.8" x14ac:dyDescent="0.25"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P554" s="34"/>
      <c r="Q554" s="34"/>
      <c r="R554" s="34"/>
      <c r="U554" s="34"/>
      <c r="V554" s="34"/>
      <c r="W554" s="34"/>
      <c r="X554" s="34"/>
    </row>
    <row r="555" spans="3:24" s="30" customFormat="1" ht="13.8" x14ac:dyDescent="0.25"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P555" s="34"/>
      <c r="Q555" s="34"/>
      <c r="R555" s="34"/>
      <c r="U555" s="34"/>
      <c r="V555" s="34"/>
      <c r="W555" s="34"/>
      <c r="X555" s="34"/>
    </row>
    <row r="556" spans="3:24" s="30" customFormat="1" ht="13.8" x14ac:dyDescent="0.25"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P556" s="34"/>
      <c r="Q556" s="34"/>
      <c r="R556" s="34"/>
      <c r="U556" s="34"/>
      <c r="V556" s="34"/>
      <c r="W556" s="34"/>
      <c r="X556" s="34"/>
    </row>
    <row r="557" spans="3:24" s="30" customFormat="1" ht="13.8" x14ac:dyDescent="0.25"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P557" s="34"/>
      <c r="Q557" s="34"/>
      <c r="R557" s="34"/>
      <c r="U557" s="34"/>
      <c r="V557" s="34"/>
      <c r="W557" s="34"/>
      <c r="X557" s="34"/>
    </row>
    <row r="558" spans="3:24" s="30" customFormat="1" ht="13.8" x14ac:dyDescent="0.25"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P558" s="34"/>
      <c r="Q558" s="34"/>
      <c r="R558" s="34"/>
      <c r="U558" s="34"/>
      <c r="V558" s="34"/>
      <c r="W558" s="34"/>
      <c r="X558" s="34"/>
    </row>
    <row r="559" spans="3:24" s="30" customFormat="1" ht="13.8" x14ac:dyDescent="0.25"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P559" s="34"/>
      <c r="Q559" s="34"/>
      <c r="R559" s="34"/>
      <c r="U559" s="34"/>
      <c r="V559" s="34"/>
      <c r="W559" s="34"/>
      <c r="X559" s="34"/>
    </row>
    <row r="560" spans="3:24" s="30" customFormat="1" ht="13.8" x14ac:dyDescent="0.25"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P560" s="34"/>
      <c r="Q560" s="34"/>
      <c r="R560" s="34"/>
      <c r="U560" s="34"/>
      <c r="V560" s="34"/>
      <c r="W560" s="34"/>
      <c r="X560" s="34"/>
    </row>
    <row r="561" spans="3:24" s="30" customFormat="1" ht="13.8" x14ac:dyDescent="0.25"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P561" s="34"/>
      <c r="Q561" s="34"/>
      <c r="R561" s="34"/>
      <c r="U561" s="34"/>
      <c r="V561" s="34"/>
      <c r="W561" s="34"/>
      <c r="X561" s="34"/>
    </row>
    <row r="562" spans="3:24" s="30" customFormat="1" ht="13.8" x14ac:dyDescent="0.25"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P562" s="34"/>
      <c r="Q562" s="34"/>
      <c r="R562" s="34"/>
      <c r="U562" s="34"/>
      <c r="V562" s="34"/>
      <c r="W562" s="34"/>
      <c r="X562" s="34"/>
    </row>
    <row r="563" spans="3:24" s="30" customFormat="1" ht="13.8" x14ac:dyDescent="0.25"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P563" s="34"/>
      <c r="Q563" s="34"/>
      <c r="R563" s="34"/>
      <c r="U563" s="34"/>
      <c r="V563" s="34"/>
      <c r="W563" s="34"/>
      <c r="X563" s="34"/>
    </row>
    <row r="564" spans="3:24" s="30" customFormat="1" ht="13.8" x14ac:dyDescent="0.25"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P564" s="34"/>
      <c r="Q564" s="34"/>
      <c r="R564" s="34"/>
      <c r="U564" s="34"/>
      <c r="V564" s="34"/>
      <c r="W564" s="34"/>
      <c r="X564" s="34"/>
    </row>
    <row r="565" spans="3:24" s="30" customFormat="1" ht="13.8" x14ac:dyDescent="0.25"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P565" s="34"/>
      <c r="Q565" s="34"/>
      <c r="R565" s="34"/>
      <c r="U565" s="34"/>
      <c r="V565" s="34"/>
      <c r="W565" s="34"/>
      <c r="X565" s="34"/>
    </row>
    <row r="566" spans="3:24" s="30" customFormat="1" ht="13.8" x14ac:dyDescent="0.25"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P566" s="34"/>
      <c r="Q566" s="34"/>
      <c r="R566" s="34"/>
      <c r="U566" s="34"/>
      <c r="V566" s="34"/>
      <c r="W566" s="34"/>
      <c r="X566" s="34"/>
    </row>
    <row r="567" spans="3:24" s="30" customFormat="1" ht="13.8" x14ac:dyDescent="0.25"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P567" s="34"/>
      <c r="Q567" s="34"/>
      <c r="R567" s="34"/>
      <c r="U567" s="34"/>
      <c r="V567" s="34"/>
      <c r="W567" s="34"/>
      <c r="X567" s="34"/>
    </row>
    <row r="568" spans="3:24" s="30" customFormat="1" ht="13.8" x14ac:dyDescent="0.25"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P568" s="34"/>
      <c r="Q568" s="34"/>
      <c r="R568" s="34"/>
      <c r="U568" s="34"/>
      <c r="V568" s="34"/>
      <c r="W568" s="34"/>
      <c r="X568" s="34"/>
    </row>
    <row r="569" spans="3:24" s="30" customFormat="1" ht="13.8" x14ac:dyDescent="0.25"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P569" s="34"/>
      <c r="Q569" s="34"/>
      <c r="R569" s="34"/>
      <c r="U569" s="34"/>
      <c r="V569" s="34"/>
      <c r="W569" s="34"/>
      <c r="X569" s="34"/>
    </row>
    <row r="570" spans="3:24" s="30" customFormat="1" ht="13.8" x14ac:dyDescent="0.25"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P570" s="34"/>
      <c r="Q570" s="34"/>
      <c r="R570" s="34"/>
      <c r="U570" s="34"/>
      <c r="V570" s="34"/>
      <c r="W570" s="34"/>
      <c r="X570" s="34"/>
    </row>
    <row r="571" spans="3:24" s="30" customFormat="1" ht="13.8" x14ac:dyDescent="0.25"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P571" s="34"/>
      <c r="Q571" s="34"/>
      <c r="R571" s="34"/>
      <c r="U571" s="34"/>
      <c r="V571" s="34"/>
      <c r="W571" s="34"/>
      <c r="X571" s="34"/>
    </row>
    <row r="572" spans="3:24" s="30" customFormat="1" ht="13.8" x14ac:dyDescent="0.25"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P572" s="34"/>
      <c r="Q572" s="34"/>
      <c r="R572" s="34"/>
      <c r="U572" s="34"/>
      <c r="V572" s="34"/>
      <c r="W572" s="34"/>
      <c r="X572" s="34"/>
    </row>
    <row r="573" spans="3:24" s="30" customFormat="1" ht="13.8" x14ac:dyDescent="0.25"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P573" s="34"/>
      <c r="Q573" s="34"/>
      <c r="R573" s="34"/>
      <c r="U573" s="34"/>
      <c r="V573" s="34"/>
      <c r="W573" s="34"/>
      <c r="X573" s="34"/>
    </row>
    <row r="574" spans="3:24" s="30" customFormat="1" ht="13.8" x14ac:dyDescent="0.25"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P574" s="34"/>
      <c r="Q574" s="34"/>
      <c r="R574" s="34"/>
      <c r="U574" s="34"/>
      <c r="V574" s="34"/>
      <c r="W574" s="34"/>
      <c r="X574" s="34"/>
    </row>
    <row r="575" spans="3:24" s="30" customFormat="1" ht="13.8" x14ac:dyDescent="0.25"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P575" s="34"/>
      <c r="Q575" s="34"/>
      <c r="R575" s="34"/>
      <c r="U575" s="34"/>
      <c r="V575" s="34"/>
      <c r="W575" s="34"/>
      <c r="X575" s="34"/>
    </row>
    <row r="576" spans="3:24" s="30" customFormat="1" ht="13.8" x14ac:dyDescent="0.25"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P576" s="34"/>
      <c r="Q576" s="34"/>
      <c r="R576" s="34"/>
      <c r="U576" s="34"/>
      <c r="V576" s="34"/>
      <c r="W576" s="34"/>
      <c r="X576" s="34"/>
    </row>
    <row r="577" spans="3:24" s="30" customFormat="1" ht="13.8" x14ac:dyDescent="0.25"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P577" s="34"/>
      <c r="Q577" s="34"/>
      <c r="R577" s="34"/>
      <c r="U577" s="34"/>
      <c r="V577" s="34"/>
      <c r="W577" s="34"/>
      <c r="X577" s="34"/>
    </row>
    <row r="578" spans="3:24" s="30" customFormat="1" ht="13.8" x14ac:dyDescent="0.25"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P578" s="34"/>
      <c r="Q578" s="34"/>
      <c r="R578" s="34"/>
      <c r="U578" s="34"/>
      <c r="V578" s="34"/>
      <c r="W578" s="34"/>
      <c r="X578" s="34"/>
    </row>
    <row r="579" spans="3:24" s="30" customFormat="1" ht="13.8" x14ac:dyDescent="0.25"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P579" s="34"/>
      <c r="Q579" s="34"/>
      <c r="R579" s="34"/>
      <c r="U579" s="34"/>
      <c r="V579" s="34"/>
      <c r="W579" s="34"/>
      <c r="X579" s="34"/>
    </row>
    <row r="580" spans="3:24" s="30" customFormat="1" ht="13.8" x14ac:dyDescent="0.25"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P580" s="34"/>
      <c r="Q580" s="34"/>
      <c r="R580" s="34"/>
      <c r="U580" s="34"/>
      <c r="V580" s="34"/>
      <c r="W580" s="34"/>
      <c r="X580" s="34"/>
    </row>
    <row r="581" spans="3:24" s="30" customFormat="1" ht="13.8" x14ac:dyDescent="0.25"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P581" s="34"/>
      <c r="Q581" s="34"/>
      <c r="R581" s="34"/>
      <c r="U581" s="34"/>
      <c r="V581" s="34"/>
      <c r="W581" s="34"/>
      <c r="X581" s="34"/>
    </row>
    <row r="582" spans="3:24" s="30" customFormat="1" ht="13.8" x14ac:dyDescent="0.25"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P582" s="34"/>
      <c r="Q582" s="34"/>
      <c r="R582" s="34"/>
      <c r="U582" s="34"/>
      <c r="V582" s="34"/>
      <c r="W582" s="34"/>
      <c r="X582" s="34"/>
    </row>
    <row r="583" spans="3:24" s="30" customFormat="1" ht="13.8" x14ac:dyDescent="0.25"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P583" s="34"/>
      <c r="Q583" s="34"/>
      <c r="R583" s="34"/>
      <c r="U583" s="34"/>
      <c r="V583" s="34"/>
      <c r="W583" s="34"/>
      <c r="X583" s="34"/>
    </row>
    <row r="584" spans="3:24" s="30" customFormat="1" ht="13.8" x14ac:dyDescent="0.25"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P584" s="34"/>
      <c r="Q584" s="34"/>
      <c r="R584" s="34"/>
      <c r="U584" s="34"/>
      <c r="V584" s="34"/>
      <c r="W584" s="34"/>
      <c r="X584" s="34"/>
    </row>
    <row r="585" spans="3:24" s="30" customFormat="1" ht="13.8" x14ac:dyDescent="0.25"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P585" s="34"/>
      <c r="Q585" s="34"/>
      <c r="R585" s="34"/>
      <c r="U585" s="34"/>
      <c r="V585" s="34"/>
      <c r="W585" s="34"/>
      <c r="X585" s="34"/>
    </row>
    <row r="586" spans="3:24" s="30" customFormat="1" ht="13.8" x14ac:dyDescent="0.25"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P586" s="34"/>
      <c r="Q586" s="34"/>
      <c r="R586" s="34"/>
      <c r="U586" s="34"/>
      <c r="V586" s="34"/>
      <c r="W586" s="34"/>
      <c r="X586" s="34"/>
    </row>
    <row r="587" spans="3:24" s="30" customFormat="1" ht="13.8" x14ac:dyDescent="0.25"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P587" s="34"/>
      <c r="Q587" s="34"/>
      <c r="R587" s="34"/>
      <c r="U587" s="34"/>
      <c r="V587" s="34"/>
      <c r="W587" s="34"/>
      <c r="X587" s="34"/>
    </row>
    <row r="588" spans="3:24" s="30" customFormat="1" ht="13.8" x14ac:dyDescent="0.25"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P588" s="34"/>
      <c r="Q588" s="34"/>
      <c r="R588" s="34"/>
      <c r="U588" s="34"/>
      <c r="V588" s="34"/>
      <c r="W588" s="34"/>
      <c r="X588" s="34"/>
    </row>
    <row r="589" spans="3:24" s="30" customFormat="1" ht="13.8" x14ac:dyDescent="0.25"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P589" s="34"/>
      <c r="Q589" s="34"/>
      <c r="R589" s="34"/>
      <c r="U589" s="34"/>
      <c r="V589" s="34"/>
      <c r="W589" s="34"/>
      <c r="X589" s="34"/>
    </row>
    <row r="590" spans="3:24" s="30" customFormat="1" ht="13.8" x14ac:dyDescent="0.25"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P590" s="34"/>
      <c r="Q590" s="34"/>
      <c r="R590" s="34"/>
      <c r="U590" s="34"/>
      <c r="V590" s="34"/>
      <c r="W590" s="34"/>
      <c r="X590" s="34"/>
    </row>
    <row r="591" spans="3:24" s="30" customFormat="1" ht="13.8" x14ac:dyDescent="0.25"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P591" s="34"/>
      <c r="Q591" s="34"/>
      <c r="R591" s="34"/>
      <c r="U591" s="34"/>
      <c r="V591" s="34"/>
      <c r="W591" s="34"/>
      <c r="X591" s="34"/>
    </row>
    <row r="592" spans="3:24" s="30" customFormat="1" ht="13.8" x14ac:dyDescent="0.25"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P592" s="34"/>
      <c r="Q592" s="34"/>
      <c r="R592" s="34"/>
      <c r="U592" s="34"/>
      <c r="V592" s="34"/>
      <c r="W592" s="34"/>
      <c r="X592" s="34"/>
    </row>
    <row r="593" spans="3:24" s="30" customFormat="1" ht="13.8" x14ac:dyDescent="0.25"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P593" s="34"/>
      <c r="Q593" s="34"/>
      <c r="R593" s="34"/>
      <c r="U593" s="34"/>
      <c r="V593" s="34"/>
      <c r="W593" s="34"/>
      <c r="X593" s="34"/>
    </row>
    <row r="594" spans="3:24" s="30" customFormat="1" ht="13.8" x14ac:dyDescent="0.25"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P594" s="34"/>
      <c r="Q594" s="34"/>
      <c r="R594" s="34"/>
      <c r="U594" s="34"/>
      <c r="V594" s="34"/>
      <c r="W594" s="34"/>
      <c r="X594" s="34"/>
    </row>
    <row r="595" spans="3:24" s="30" customFormat="1" ht="13.8" x14ac:dyDescent="0.25"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P595" s="34"/>
      <c r="Q595" s="34"/>
      <c r="R595" s="34"/>
      <c r="U595" s="34"/>
      <c r="V595" s="34"/>
      <c r="W595" s="34"/>
      <c r="X595" s="34"/>
    </row>
    <row r="596" spans="3:24" s="30" customFormat="1" ht="13.8" x14ac:dyDescent="0.25"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P596" s="34"/>
      <c r="Q596" s="34"/>
      <c r="R596" s="34"/>
      <c r="U596" s="34"/>
      <c r="V596" s="34"/>
      <c r="W596" s="34"/>
      <c r="X596" s="34"/>
    </row>
    <row r="597" spans="3:24" s="30" customFormat="1" ht="13.8" x14ac:dyDescent="0.25"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P597" s="34"/>
      <c r="Q597" s="34"/>
      <c r="R597" s="34"/>
      <c r="U597" s="34"/>
      <c r="V597" s="34"/>
      <c r="W597" s="34"/>
      <c r="X597" s="34"/>
    </row>
    <row r="598" spans="3:24" s="30" customFormat="1" ht="13.8" x14ac:dyDescent="0.25"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P598" s="34"/>
      <c r="Q598" s="34"/>
      <c r="R598" s="34"/>
      <c r="U598" s="34"/>
      <c r="V598" s="34"/>
      <c r="W598" s="34"/>
      <c r="X598" s="34"/>
    </row>
    <row r="599" spans="3:24" s="30" customFormat="1" ht="13.8" x14ac:dyDescent="0.25"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P599" s="34"/>
      <c r="Q599" s="34"/>
      <c r="R599" s="34"/>
      <c r="U599" s="34"/>
      <c r="V599" s="34"/>
      <c r="W599" s="34"/>
      <c r="X599" s="34"/>
    </row>
    <row r="600" spans="3:24" s="30" customFormat="1" ht="13.8" x14ac:dyDescent="0.25"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P600" s="34"/>
      <c r="Q600" s="34"/>
      <c r="R600" s="34"/>
      <c r="U600" s="34"/>
      <c r="V600" s="34"/>
      <c r="W600" s="34"/>
      <c r="X600" s="34"/>
    </row>
    <row r="601" spans="3:24" s="30" customFormat="1" ht="13.8" x14ac:dyDescent="0.25"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P601" s="34"/>
      <c r="Q601" s="34"/>
      <c r="R601" s="34"/>
      <c r="U601" s="34"/>
      <c r="V601" s="34"/>
      <c r="W601" s="34"/>
      <c r="X601" s="34"/>
    </row>
    <row r="602" spans="3:24" s="30" customFormat="1" ht="13.8" x14ac:dyDescent="0.25"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P602" s="34"/>
      <c r="Q602" s="34"/>
      <c r="R602" s="34"/>
      <c r="U602" s="34"/>
      <c r="V602" s="34"/>
      <c r="W602" s="34"/>
      <c r="X602" s="34"/>
    </row>
    <row r="603" spans="3:24" s="30" customFormat="1" ht="13.8" x14ac:dyDescent="0.25"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P603" s="34"/>
      <c r="Q603" s="34"/>
      <c r="R603" s="34"/>
      <c r="U603" s="34"/>
      <c r="V603" s="34"/>
      <c r="W603" s="34"/>
      <c r="X603" s="34"/>
    </row>
    <row r="604" spans="3:24" s="30" customFormat="1" ht="13.8" x14ac:dyDescent="0.25"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P604" s="34"/>
      <c r="Q604" s="34"/>
      <c r="R604" s="34"/>
      <c r="U604" s="34"/>
      <c r="V604" s="34"/>
      <c r="W604" s="34"/>
      <c r="X604" s="34"/>
    </row>
    <row r="605" spans="3:24" s="30" customFormat="1" ht="13.8" x14ac:dyDescent="0.25"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P605" s="34"/>
      <c r="Q605" s="34"/>
      <c r="R605" s="34"/>
      <c r="U605" s="34"/>
      <c r="V605" s="34"/>
      <c r="W605" s="34"/>
      <c r="X605" s="34"/>
    </row>
    <row r="606" spans="3:24" s="30" customFormat="1" ht="13.8" x14ac:dyDescent="0.25"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P606" s="34"/>
      <c r="Q606" s="34"/>
      <c r="R606" s="34"/>
      <c r="U606" s="34"/>
      <c r="V606" s="34"/>
      <c r="W606" s="34"/>
      <c r="X606" s="34"/>
    </row>
    <row r="607" spans="3:24" s="30" customFormat="1" ht="13.8" x14ac:dyDescent="0.25"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P607" s="34"/>
      <c r="Q607" s="34"/>
      <c r="R607" s="34"/>
      <c r="U607" s="34"/>
      <c r="V607" s="34"/>
      <c r="W607" s="34"/>
      <c r="X607" s="34"/>
    </row>
    <row r="608" spans="3:24" s="30" customFormat="1" ht="13.8" x14ac:dyDescent="0.25"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P608" s="34"/>
      <c r="Q608" s="34"/>
      <c r="R608" s="34"/>
      <c r="U608" s="34"/>
      <c r="V608" s="34"/>
      <c r="W608" s="34"/>
      <c r="X608" s="34"/>
    </row>
    <row r="609" spans="3:24" s="30" customFormat="1" ht="13.8" x14ac:dyDescent="0.25"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P609" s="34"/>
      <c r="Q609" s="34"/>
      <c r="R609" s="34"/>
      <c r="U609" s="34"/>
      <c r="V609" s="34"/>
      <c r="W609" s="34"/>
      <c r="X609" s="34"/>
    </row>
    <row r="610" spans="3:24" s="30" customFormat="1" ht="13.8" x14ac:dyDescent="0.25"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P610" s="34"/>
      <c r="Q610" s="34"/>
      <c r="R610" s="34"/>
      <c r="U610" s="34"/>
      <c r="V610" s="34"/>
      <c r="W610" s="34"/>
      <c r="X610" s="34"/>
    </row>
    <row r="611" spans="3:24" s="30" customFormat="1" ht="13.8" x14ac:dyDescent="0.25"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P611" s="34"/>
      <c r="Q611" s="34"/>
      <c r="R611" s="34"/>
      <c r="U611" s="34"/>
      <c r="V611" s="34"/>
      <c r="W611" s="34"/>
      <c r="X611" s="34"/>
    </row>
    <row r="612" spans="3:24" s="30" customFormat="1" ht="13.8" x14ac:dyDescent="0.25"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P612" s="34"/>
      <c r="Q612" s="34"/>
      <c r="R612" s="34"/>
      <c r="U612" s="34"/>
      <c r="V612" s="34"/>
      <c r="W612" s="34"/>
      <c r="X612" s="34"/>
    </row>
    <row r="613" spans="3:24" s="30" customFormat="1" ht="13.8" x14ac:dyDescent="0.25"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P613" s="34"/>
      <c r="Q613" s="34"/>
      <c r="R613" s="34"/>
      <c r="U613" s="34"/>
      <c r="V613" s="34"/>
      <c r="W613" s="34"/>
      <c r="X613" s="34"/>
    </row>
    <row r="614" spans="3:24" s="30" customFormat="1" ht="13.8" x14ac:dyDescent="0.25"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P614" s="34"/>
      <c r="Q614" s="34"/>
      <c r="R614" s="34"/>
      <c r="U614" s="34"/>
      <c r="V614" s="34"/>
      <c r="W614" s="34"/>
      <c r="X614" s="34"/>
    </row>
    <row r="615" spans="3:24" s="30" customFormat="1" ht="13.8" x14ac:dyDescent="0.25"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P615" s="34"/>
      <c r="Q615" s="34"/>
      <c r="R615" s="34"/>
      <c r="U615" s="34"/>
      <c r="V615" s="34"/>
      <c r="W615" s="34"/>
      <c r="X615" s="34"/>
    </row>
    <row r="616" spans="3:24" s="30" customFormat="1" ht="13.8" x14ac:dyDescent="0.25"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P616" s="34"/>
      <c r="Q616" s="34"/>
      <c r="R616" s="34"/>
      <c r="U616" s="34"/>
      <c r="V616" s="34"/>
      <c r="W616" s="34"/>
      <c r="X616" s="34"/>
    </row>
    <row r="617" spans="3:24" s="30" customFormat="1" ht="13.8" x14ac:dyDescent="0.25"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P617" s="34"/>
      <c r="Q617" s="34"/>
      <c r="R617" s="34"/>
      <c r="U617" s="34"/>
      <c r="V617" s="34"/>
      <c r="W617" s="34"/>
      <c r="X617" s="34"/>
    </row>
    <row r="618" spans="3:24" s="30" customFormat="1" ht="13.8" x14ac:dyDescent="0.25"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P618" s="34"/>
      <c r="Q618" s="34"/>
      <c r="R618" s="34"/>
      <c r="U618" s="34"/>
      <c r="V618" s="34"/>
      <c r="W618" s="34"/>
      <c r="X618" s="34"/>
    </row>
    <row r="619" spans="3:24" s="30" customFormat="1" ht="13.8" x14ac:dyDescent="0.25"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P619" s="34"/>
      <c r="Q619" s="34"/>
      <c r="R619" s="34"/>
      <c r="U619" s="34"/>
      <c r="V619" s="34"/>
      <c r="W619" s="34"/>
      <c r="X619" s="34"/>
    </row>
    <row r="620" spans="3:24" s="30" customFormat="1" ht="13.8" x14ac:dyDescent="0.25"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P620" s="34"/>
      <c r="Q620" s="34"/>
      <c r="R620" s="34"/>
      <c r="U620" s="34"/>
      <c r="V620" s="34"/>
      <c r="W620" s="34"/>
      <c r="X620" s="34"/>
    </row>
    <row r="621" spans="3:24" s="30" customFormat="1" ht="13.8" x14ac:dyDescent="0.25"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P621" s="34"/>
      <c r="Q621" s="34"/>
      <c r="R621" s="34"/>
      <c r="U621" s="34"/>
      <c r="V621" s="34"/>
      <c r="W621" s="34"/>
      <c r="X621" s="34"/>
    </row>
    <row r="622" spans="3:24" s="30" customFormat="1" ht="13.8" x14ac:dyDescent="0.25"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P622" s="34"/>
      <c r="Q622" s="34"/>
      <c r="R622" s="34"/>
      <c r="U622" s="34"/>
      <c r="V622" s="34"/>
      <c r="W622" s="34"/>
      <c r="X622" s="34"/>
    </row>
    <row r="623" spans="3:24" s="30" customFormat="1" ht="13.8" x14ac:dyDescent="0.25"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P623" s="34"/>
      <c r="Q623" s="34"/>
      <c r="R623" s="34"/>
      <c r="U623" s="34"/>
      <c r="V623" s="34"/>
      <c r="W623" s="34"/>
      <c r="X623" s="34"/>
    </row>
    <row r="624" spans="3:24" s="30" customFormat="1" ht="13.8" x14ac:dyDescent="0.25"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P624" s="34"/>
      <c r="Q624" s="34"/>
      <c r="R624" s="34"/>
      <c r="U624" s="34"/>
      <c r="V624" s="34"/>
      <c r="W624" s="34"/>
      <c r="X624" s="34"/>
    </row>
    <row r="625" spans="3:24" s="30" customFormat="1" ht="13.8" x14ac:dyDescent="0.25"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P625" s="34"/>
      <c r="Q625" s="34"/>
      <c r="R625" s="34"/>
      <c r="U625" s="34"/>
      <c r="V625" s="34"/>
      <c r="W625" s="34"/>
      <c r="X625" s="34"/>
    </row>
    <row r="626" spans="3:24" s="30" customFormat="1" ht="13.8" x14ac:dyDescent="0.25"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P626" s="34"/>
      <c r="Q626" s="34"/>
      <c r="R626" s="34"/>
      <c r="U626" s="34"/>
      <c r="V626" s="34"/>
      <c r="W626" s="34"/>
      <c r="X626" s="34"/>
    </row>
    <row r="627" spans="3:24" s="30" customFormat="1" ht="13.8" x14ac:dyDescent="0.25"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P627" s="34"/>
      <c r="Q627" s="34"/>
      <c r="R627" s="34"/>
      <c r="U627" s="34"/>
      <c r="V627" s="34"/>
      <c r="W627" s="34"/>
      <c r="X627" s="34"/>
    </row>
    <row r="628" spans="3:24" s="30" customFormat="1" ht="13.8" x14ac:dyDescent="0.25"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P628" s="34"/>
      <c r="Q628" s="34"/>
      <c r="R628" s="34"/>
      <c r="U628" s="34"/>
      <c r="V628" s="34"/>
      <c r="W628" s="34"/>
      <c r="X628" s="34"/>
    </row>
    <row r="629" spans="3:24" s="30" customFormat="1" ht="13.8" x14ac:dyDescent="0.25"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P629" s="34"/>
      <c r="Q629" s="34"/>
      <c r="R629" s="34"/>
      <c r="U629" s="34"/>
      <c r="V629" s="34"/>
      <c r="W629" s="34"/>
      <c r="X629" s="34"/>
    </row>
    <row r="630" spans="3:24" s="30" customFormat="1" ht="13.8" x14ac:dyDescent="0.25"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P630" s="34"/>
      <c r="Q630" s="34"/>
      <c r="R630" s="34"/>
      <c r="U630" s="34"/>
      <c r="V630" s="34"/>
      <c r="W630" s="34"/>
      <c r="X630" s="34"/>
    </row>
    <row r="631" spans="3:24" s="30" customFormat="1" ht="13.8" x14ac:dyDescent="0.25"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P631" s="34"/>
      <c r="Q631" s="34"/>
      <c r="R631" s="34"/>
      <c r="U631" s="34"/>
      <c r="V631" s="34"/>
      <c r="W631" s="34"/>
      <c r="X631" s="34"/>
    </row>
    <row r="632" spans="3:24" s="30" customFormat="1" ht="13.8" x14ac:dyDescent="0.25"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P632" s="34"/>
      <c r="Q632" s="34"/>
      <c r="R632" s="34"/>
      <c r="U632" s="34"/>
      <c r="V632" s="34"/>
      <c r="W632" s="34"/>
      <c r="X632" s="34"/>
    </row>
    <row r="633" spans="3:24" s="30" customFormat="1" ht="13.8" x14ac:dyDescent="0.25"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P633" s="34"/>
      <c r="Q633" s="34"/>
      <c r="R633" s="34"/>
      <c r="U633" s="34"/>
      <c r="V633" s="34"/>
      <c r="W633" s="34"/>
      <c r="X633" s="34"/>
    </row>
    <row r="634" spans="3:24" s="30" customFormat="1" ht="13.8" x14ac:dyDescent="0.25"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P634" s="34"/>
      <c r="Q634" s="34"/>
      <c r="R634" s="34"/>
      <c r="U634" s="34"/>
      <c r="V634" s="34"/>
      <c r="W634" s="34"/>
      <c r="X634" s="34"/>
    </row>
    <row r="635" spans="3:24" s="30" customFormat="1" ht="13.8" x14ac:dyDescent="0.25"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P635" s="34"/>
      <c r="Q635" s="34"/>
      <c r="R635" s="34"/>
      <c r="U635" s="34"/>
      <c r="V635" s="34"/>
      <c r="W635" s="34"/>
      <c r="X635" s="34"/>
    </row>
    <row r="636" spans="3:24" s="30" customFormat="1" ht="13.8" x14ac:dyDescent="0.25"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P636" s="34"/>
      <c r="Q636" s="34"/>
      <c r="R636" s="34"/>
      <c r="U636" s="34"/>
      <c r="V636" s="34"/>
      <c r="W636" s="34"/>
      <c r="X636" s="34"/>
    </row>
    <row r="637" spans="3:24" s="30" customFormat="1" ht="13.8" x14ac:dyDescent="0.25"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P637" s="34"/>
      <c r="Q637" s="34"/>
      <c r="R637" s="34"/>
      <c r="U637" s="34"/>
      <c r="V637" s="34"/>
      <c r="W637" s="34"/>
      <c r="X637" s="34"/>
    </row>
    <row r="638" spans="3:24" s="30" customFormat="1" ht="13.8" x14ac:dyDescent="0.25"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P638" s="34"/>
      <c r="Q638" s="34"/>
      <c r="R638" s="34"/>
      <c r="U638" s="34"/>
      <c r="V638" s="34"/>
      <c r="W638" s="34"/>
      <c r="X638" s="34"/>
    </row>
    <row r="639" spans="3:24" s="30" customFormat="1" ht="13.8" x14ac:dyDescent="0.25"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P639" s="34"/>
      <c r="Q639" s="34"/>
      <c r="R639" s="34"/>
      <c r="U639" s="34"/>
      <c r="V639" s="34"/>
      <c r="W639" s="34"/>
      <c r="X639" s="34"/>
    </row>
    <row r="640" spans="3:24" s="30" customFormat="1" ht="13.8" x14ac:dyDescent="0.25"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P640" s="34"/>
      <c r="Q640" s="34"/>
      <c r="R640" s="34"/>
      <c r="U640" s="34"/>
      <c r="V640" s="34"/>
      <c r="W640" s="34"/>
      <c r="X640" s="34"/>
    </row>
    <row r="641" spans="3:24" s="30" customFormat="1" ht="13.8" x14ac:dyDescent="0.25"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P641" s="34"/>
      <c r="Q641" s="34"/>
      <c r="R641" s="34"/>
      <c r="U641" s="34"/>
      <c r="V641" s="34"/>
      <c r="W641" s="34"/>
      <c r="X641" s="34"/>
    </row>
    <row r="642" spans="3:24" s="30" customFormat="1" ht="13.8" x14ac:dyDescent="0.25"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P642" s="34"/>
      <c r="Q642" s="34"/>
      <c r="R642" s="34"/>
      <c r="U642" s="34"/>
      <c r="V642" s="34"/>
      <c r="W642" s="34"/>
      <c r="X642" s="34"/>
    </row>
    <row r="643" spans="3:24" s="30" customFormat="1" ht="13.8" x14ac:dyDescent="0.25"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P643" s="34"/>
      <c r="Q643" s="34"/>
      <c r="R643" s="34"/>
      <c r="U643" s="34"/>
      <c r="V643" s="34"/>
      <c r="W643" s="34"/>
      <c r="X643" s="34"/>
    </row>
    <row r="644" spans="3:24" s="30" customFormat="1" ht="13.8" x14ac:dyDescent="0.25"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P644" s="34"/>
      <c r="Q644" s="34"/>
      <c r="R644" s="34"/>
      <c r="U644" s="34"/>
      <c r="V644" s="34"/>
      <c r="W644" s="34"/>
      <c r="X644" s="34"/>
    </row>
    <row r="645" spans="3:24" s="30" customFormat="1" ht="13.8" x14ac:dyDescent="0.25"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P645" s="34"/>
      <c r="Q645" s="34"/>
      <c r="R645" s="34"/>
      <c r="U645" s="34"/>
      <c r="V645" s="34"/>
      <c r="W645" s="34"/>
      <c r="X645" s="34"/>
    </row>
    <row r="646" spans="3:24" s="30" customFormat="1" ht="13.8" x14ac:dyDescent="0.25"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P646" s="34"/>
      <c r="Q646" s="34"/>
      <c r="R646" s="34"/>
      <c r="U646" s="34"/>
      <c r="V646" s="34"/>
      <c r="W646" s="34"/>
      <c r="X646" s="34"/>
    </row>
    <row r="647" spans="3:24" s="30" customFormat="1" ht="13.8" x14ac:dyDescent="0.25"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P647" s="34"/>
      <c r="Q647" s="34"/>
      <c r="R647" s="34"/>
      <c r="U647" s="34"/>
      <c r="V647" s="34"/>
      <c r="W647" s="34"/>
      <c r="X647" s="34"/>
    </row>
    <row r="648" spans="3:24" s="30" customFormat="1" ht="13.8" x14ac:dyDescent="0.25"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P648" s="34"/>
      <c r="Q648" s="34"/>
      <c r="R648" s="34"/>
      <c r="U648" s="34"/>
      <c r="V648" s="34"/>
      <c r="W648" s="34"/>
      <c r="X648" s="34"/>
    </row>
    <row r="649" spans="3:24" s="30" customFormat="1" ht="13.8" x14ac:dyDescent="0.25"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P649" s="34"/>
      <c r="Q649" s="34"/>
      <c r="R649" s="34"/>
      <c r="U649" s="34"/>
      <c r="V649" s="34"/>
      <c r="W649" s="34"/>
      <c r="X649" s="34"/>
    </row>
    <row r="650" spans="3:24" s="30" customFormat="1" ht="13.8" x14ac:dyDescent="0.25"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P650" s="34"/>
      <c r="Q650" s="34"/>
      <c r="R650" s="34"/>
      <c r="U650" s="34"/>
      <c r="V650" s="34"/>
      <c r="W650" s="34"/>
      <c r="X650" s="34"/>
    </row>
    <row r="651" spans="3:24" s="30" customFormat="1" ht="13.8" x14ac:dyDescent="0.25"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P651" s="34"/>
      <c r="Q651" s="34"/>
      <c r="R651" s="34"/>
      <c r="U651" s="34"/>
      <c r="V651" s="34"/>
      <c r="W651" s="34"/>
      <c r="X651" s="34"/>
    </row>
    <row r="652" spans="3:24" s="30" customFormat="1" ht="13.8" x14ac:dyDescent="0.25"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P652" s="34"/>
      <c r="Q652" s="34"/>
      <c r="R652" s="34"/>
      <c r="U652" s="34"/>
      <c r="V652" s="34"/>
      <c r="W652" s="34"/>
      <c r="X652" s="34"/>
    </row>
    <row r="653" spans="3:24" s="30" customFormat="1" ht="13.8" x14ac:dyDescent="0.25"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P653" s="34"/>
      <c r="Q653" s="34"/>
      <c r="R653" s="34"/>
      <c r="U653" s="34"/>
      <c r="V653" s="34"/>
      <c r="W653" s="34"/>
      <c r="X653" s="34"/>
    </row>
    <row r="654" spans="3:24" s="30" customFormat="1" ht="13.8" x14ac:dyDescent="0.25"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P654" s="34"/>
      <c r="Q654" s="34"/>
      <c r="R654" s="34"/>
      <c r="U654" s="34"/>
      <c r="V654" s="34"/>
      <c r="W654" s="34"/>
      <c r="X654" s="34"/>
    </row>
    <row r="655" spans="3:24" s="30" customFormat="1" ht="13.8" x14ac:dyDescent="0.25"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P655" s="34"/>
      <c r="Q655" s="34"/>
      <c r="R655" s="34"/>
      <c r="U655" s="34"/>
      <c r="V655" s="34"/>
      <c r="W655" s="34"/>
      <c r="X655" s="34"/>
    </row>
    <row r="656" spans="3:24" s="30" customFormat="1" ht="13.8" x14ac:dyDescent="0.25"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P656" s="34"/>
      <c r="Q656" s="34"/>
      <c r="R656" s="34"/>
      <c r="U656" s="34"/>
      <c r="V656" s="34"/>
      <c r="W656" s="34"/>
      <c r="X656" s="34"/>
    </row>
    <row r="657" spans="3:24" s="30" customFormat="1" ht="13.8" x14ac:dyDescent="0.25"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P657" s="34"/>
      <c r="Q657" s="34"/>
      <c r="R657" s="34"/>
      <c r="U657" s="34"/>
      <c r="V657" s="34"/>
      <c r="W657" s="34"/>
      <c r="X657" s="34"/>
    </row>
    <row r="658" spans="3:24" s="30" customFormat="1" ht="13.8" x14ac:dyDescent="0.25"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P658" s="34"/>
      <c r="Q658" s="34"/>
      <c r="R658" s="34"/>
      <c r="U658" s="34"/>
      <c r="V658" s="34"/>
      <c r="W658" s="34"/>
      <c r="X658" s="34"/>
    </row>
    <row r="659" spans="3:24" s="30" customFormat="1" ht="13.8" x14ac:dyDescent="0.25"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P659" s="34"/>
      <c r="Q659" s="34"/>
      <c r="R659" s="34"/>
      <c r="U659" s="34"/>
      <c r="V659" s="34"/>
      <c r="W659" s="34"/>
      <c r="X659" s="34"/>
    </row>
    <row r="660" spans="3:24" s="30" customFormat="1" ht="13.8" x14ac:dyDescent="0.25"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P660" s="34"/>
      <c r="Q660" s="34"/>
      <c r="R660" s="34"/>
      <c r="U660" s="34"/>
      <c r="V660" s="34"/>
      <c r="W660" s="34"/>
      <c r="X660" s="34"/>
    </row>
    <row r="661" spans="3:24" s="30" customFormat="1" ht="13.8" x14ac:dyDescent="0.25"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P661" s="34"/>
      <c r="Q661" s="34"/>
      <c r="R661" s="34"/>
      <c r="U661" s="34"/>
      <c r="V661" s="34"/>
      <c r="W661" s="34"/>
      <c r="X661" s="34"/>
    </row>
    <row r="662" spans="3:24" s="30" customFormat="1" ht="13.8" x14ac:dyDescent="0.25"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P662" s="34"/>
      <c r="Q662" s="34"/>
      <c r="R662" s="34"/>
      <c r="U662" s="34"/>
      <c r="V662" s="34"/>
      <c r="W662" s="34"/>
      <c r="X662" s="34"/>
    </row>
    <row r="663" spans="3:24" s="30" customFormat="1" ht="13.8" x14ac:dyDescent="0.25"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P663" s="34"/>
      <c r="Q663" s="34"/>
      <c r="R663" s="34"/>
      <c r="U663" s="34"/>
      <c r="V663" s="34"/>
      <c r="W663" s="34"/>
      <c r="X663" s="34"/>
    </row>
    <row r="664" spans="3:24" s="30" customFormat="1" ht="13.8" x14ac:dyDescent="0.25"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P664" s="34"/>
      <c r="Q664" s="34"/>
      <c r="R664" s="34"/>
      <c r="U664" s="34"/>
      <c r="V664" s="34"/>
      <c r="W664" s="34"/>
      <c r="X664" s="34"/>
    </row>
    <row r="665" spans="3:24" s="30" customFormat="1" ht="13.8" x14ac:dyDescent="0.25"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P665" s="34"/>
      <c r="Q665" s="34"/>
      <c r="R665" s="34"/>
      <c r="U665" s="34"/>
      <c r="V665" s="34"/>
      <c r="W665" s="34"/>
      <c r="X665" s="34"/>
    </row>
    <row r="666" spans="3:24" s="30" customFormat="1" ht="13.8" x14ac:dyDescent="0.25"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P666" s="34"/>
      <c r="Q666" s="34"/>
      <c r="R666" s="34"/>
      <c r="U666" s="34"/>
      <c r="V666" s="34"/>
      <c r="W666" s="34"/>
      <c r="X666" s="34"/>
    </row>
    <row r="667" spans="3:24" s="30" customFormat="1" ht="13.8" x14ac:dyDescent="0.25"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P667" s="34"/>
      <c r="Q667" s="34"/>
      <c r="R667" s="34"/>
      <c r="U667" s="34"/>
      <c r="V667" s="34"/>
      <c r="W667" s="34"/>
      <c r="X667" s="34"/>
    </row>
    <row r="668" spans="3:24" s="30" customFormat="1" ht="13.8" x14ac:dyDescent="0.25"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P668" s="34"/>
      <c r="Q668" s="34"/>
      <c r="R668" s="34"/>
      <c r="U668" s="34"/>
      <c r="V668" s="34"/>
      <c r="W668" s="34"/>
      <c r="X668" s="34"/>
    </row>
    <row r="669" spans="3:24" s="30" customFormat="1" ht="13.8" x14ac:dyDescent="0.25"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P669" s="34"/>
      <c r="Q669" s="34"/>
      <c r="R669" s="34"/>
      <c r="U669" s="34"/>
      <c r="V669" s="34"/>
      <c r="W669" s="34"/>
      <c r="X669" s="34"/>
    </row>
    <row r="670" spans="3:24" s="30" customFormat="1" ht="13.8" x14ac:dyDescent="0.25"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P670" s="34"/>
      <c r="Q670" s="34"/>
      <c r="R670" s="34"/>
      <c r="U670" s="34"/>
      <c r="V670" s="34"/>
      <c r="W670" s="34"/>
      <c r="X670" s="34"/>
    </row>
    <row r="671" spans="3:24" s="30" customFormat="1" ht="13.8" x14ac:dyDescent="0.25"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P671" s="34"/>
      <c r="Q671" s="34"/>
      <c r="R671" s="34"/>
      <c r="U671" s="34"/>
      <c r="V671" s="34"/>
      <c r="W671" s="34"/>
      <c r="X671" s="34"/>
    </row>
    <row r="672" spans="3:24" s="30" customFormat="1" ht="13.8" x14ac:dyDescent="0.25"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P672" s="34"/>
      <c r="Q672" s="34"/>
      <c r="R672" s="34"/>
      <c r="U672" s="34"/>
      <c r="V672" s="34"/>
      <c r="W672" s="34"/>
      <c r="X672" s="34"/>
    </row>
    <row r="673" spans="3:24" s="30" customFormat="1" ht="13.8" x14ac:dyDescent="0.25"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P673" s="34"/>
      <c r="Q673" s="34"/>
      <c r="R673" s="34"/>
      <c r="U673" s="34"/>
      <c r="V673" s="34"/>
      <c r="W673" s="34"/>
      <c r="X673" s="34"/>
    </row>
    <row r="674" spans="3:24" s="30" customFormat="1" ht="13.8" x14ac:dyDescent="0.25"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P674" s="34"/>
      <c r="Q674" s="34"/>
      <c r="R674" s="34"/>
      <c r="U674" s="34"/>
      <c r="V674" s="34"/>
      <c r="W674" s="34"/>
      <c r="X674" s="34"/>
    </row>
    <row r="675" spans="3:24" s="30" customFormat="1" ht="13.8" x14ac:dyDescent="0.25"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P675" s="34"/>
      <c r="Q675" s="34"/>
      <c r="R675" s="34"/>
      <c r="U675" s="34"/>
      <c r="V675" s="34"/>
      <c r="W675" s="34"/>
      <c r="X675" s="34"/>
    </row>
    <row r="676" spans="3:24" s="30" customFormat="1" ht="13.8" x14ac:dyDescent="0.25"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P676" s="34"/>
      <c r="Q676" s="34"/>
      <c r="R676" s="34"/>
      <c r="U676" s="34"/>
      <c r="V676" s="34"/>
      <c r="W676" s="34"/>
      <c r="X676" s="34"/>
    </row>
    <row r="677" spans="3:24" s="30" customFormat="1" ht="13.8" x14ac:dyDescent="0.25"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P677" s="34"/>
      <c r="Q677" s="34"/>
      <c r="R677" s="34"/>
      <c r="U677" s="34"/>
      <c r="V677" s="34"/>
      <c r="W677" s="34"/>
      <c r="X677" s="34"/>
    </row>
    <row r="678" spans="3:24" s="30" customFormat="1" ht="13.8" x14ac:dyDescent="0.25"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P678" s="34"/>
      <c r="Q678" s="34"/>
      <c r="R678" s="34"/>
      <c r="U678" s="34"/>
      <c r="V678" s="34"/>
      <c r="W678" s="34"/>
      <c r="X678" s="34"/>
    </row>
    <row r="679" spans="3:24" s="30" customFormat="1" ht="13.8" x14ac:dyDescent="0.25"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P679" s="34"/>
      <c r="Q679" s="34"/>
      <c r="R679" s="34"/>
      <c r="U679" s="34"/>
      <c r="V679" s="34"/>
      <c r="W679" s="34"/>
      <c r="X679" s="34"/>
    </row>
    <row r="680" spans="3:24" s="30" customFormat="1" ht="13.8" x14ac:dyDescent="0.25"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P680" s="34"/>
      <c r="Q680" s="34"/>
      <c r="R680" s="34"/>
      <c r="U680" s="34"/>
      <c r="V680" s="34"/>
      <c r="W680" s="34"/>
      <c r="X680" s="34"/>
    </row>
    <row r="681" spans="3:24" s="30" customFormat="1" ht="13.8" x14ac:dyDescent="0.25"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P681" s="34"/>
      <c r="Q681" s="34"/>
      <c r="R681" s="34"/>
      <c r="U681" s="34"/>
      <c r="V681" s="34"/>
      <c r="W681" s="34"/>
      <c r="X681" s="34"/>
    </row>
    <row r="682" spans="3:24" s="30" customFormat="1" ht="13.8" x14ac:dyDescent="0.25"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P682" s="34"/>
      <c r="Q682" s="34"/>
      <c r="R682" s="34"/>
      <c r="U682" s="34"/>
      <c r="V682" s="34"/>
      <c r="W682" s="34"/>
      <c r="X682" s="34"/>
    </row>
    <row r="683" spans="3:24" s="30" customFormat="1" ht="13.8" x14ac:dyDescent="0.25"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P683" s="34"/>
      <c r="Q683" s="34"/>
      <c r="R683" s="34"/>
      <c r="U683" s="34"/>
      <c r="V683" s="34"/>
      <c r="W683" s="34"/>
      <c r="X683" s="34"/>
    </row>
    <row r="684" spans="3:24" s="30" customFormat="1" ht="13.8" x14ac:dyDescent="0.25"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P684" s="34"/>
      <c r="Q684" s="34"/>
      <c r="R684" s="34"/>
      <c r="U684" s="34"/>
      <c r="V684" s="34"/>
      <c r="W684" s="34"/>
      <c r="X684" s="34"/>
    </row>
    <row r="685" spans="3:24" s="30" customFormat="1" ht="13.8" x14ac:dyDescent="0.25"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P685" s="34"/>
      <c r="Q685" s="34"/>
      <c r="R685" s="34"/>
      <c r="U685" s="34"/>
      <c r="V685" s="34"/>
      <c r="W685" s="34"/>
      <c r="X685" s="34"/>
    </row>
    <row r="686" spans="3:24" s="30" customFormat="1" ht="13.8" x14ac:dyDescent="0.25"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P686" s="34"/>
      <c r="Q686" s="34"/>
      <c r="R686" s="34"/>
      <c r="U686" s="34"/>
      <c r="V686" s="34"/>
      <c r="W686" s="34"/>
      <c r="X686" s="34"/>
    </row>
    <row r="687" spans="3:24" s="30" customFormat="1" ht="13.8" x14ac:dyDescent="0.25"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P687" s="34"/>
      <c r="Q687" s="34"/>
      <c r="R687" s="34"/>
      <c r="U687" s="34"/>
      <c r="V687" s="34"/>
      <c r="W687" s="34"/>
      <c r="X687" s="34"/>
    </row>
    <row r="688" spans="3:24" s="30" customFormat="1" ht="13.8" x14ac:dyDescent="0.25"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P688" s="34"/>
      <c r="Q688" s="34"/>
      <c r="R688" s="34"/>
      <c r="U688" s="34"/>
      <c r="V688" s="34"/>
      <c r="W688" s="34"/>
      <c r="X688" s="34"/>
    </row>
    <row r="689" spans="3:24" s="30" customFormat="1" ht="13.8" x14ac:dyDescent="0.25"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P689" s="34"/>
      <c r="Q689" s="34"/>
      <c r="R689" s="34"/>
      <c r="U689" s="34"/>
      <c r="V689" s="34"/>
      <c r="W689" s="34"/>
      <c r="X689" s="34"/>
    </row>
    <row r="690" spans="3:24" s="30" customFormat="1" ht="13.8" x14ac:dyDescent="0.25"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P690" s="34"/>
      <c r="Q690" s="34"/>
      <c r="R690" s="34"/>
      <c r="U690" s="34"/>
      <c r="V690" s="34"/>
      <c r="W690" s="34"/>
      <c r="X690" s="34"/>
    </row>
    <row r="691" spans="3:24" s="30" customFormat="1" ht="13.8" x14ac:dyDescent="0.25"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P691" s="34"/>
      <c r="Q691" s="34"/>
      <c r="R691" s="34"/>
      <c r="U691" s="34"/>
      <c r="V691" s="34"/>
      <c r="W691" s="34"/>
      <c r="X691" s="34"/>
    </row>
    <row r="692" spans="3:24" s="30" customFormat="1" ht="13.8" x14ac:dyDescent="0.25"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P692" s="34"/>
      <c r="Q692" s="34"/>
      <c r="R692" s="34"/>
      <c r="U692" s="34"/>
      <c r="V692" s="34"/>
      <c r="W692" s="34"/>
      <c r="X692" s="34"/>
    </row>
    <row r="693" spans="3:24" s="30" customFormat="1" ht="13.8" x14ac:dyDescent="0.25"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P693" s="34"/>
      <c r="Q693" s="34"/>
      <c r="R693" s="34"/>
      <c r="U693" s="34"/>
      <c r="V693" s="34"/>
      <c r="W693" s="34"/>
      <c r="X693" s="34"/>
    </row>
    <row r="694" spans="3:24" s="30" customFormat="1" ht="13.8" x14ac:dyDescent="0.25"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P694" s="34"/>
      <c r="Q694" s="34"/>
      <c r="R694" s="34"/>
      <c r="U694" s="34"/>
      <c r="V694" s="34"/>
      <c r="W694" s="34"/>
      <c r="X694" s="34"/>
    </row>
    <row r="695" spans="3:24" s="30" customFormat="1" ht="13.8" x14ac:dyDescent="0.25"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P695" s="34"/>
      <c r="Q695" s="34"/>
      <c r="R695" s="34"/>
      <c r="U695" s="34"/>
      <c r="V695" s="34"/>
      <c r="W695" s="34"/>
      <c r="X695" s="34"/>
    </row>
    <row r="696" spans="3:24" s="30" customFormat="1" ht="13.8" x14ac:dyDescent="0.25"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P696" s="34"/>
      <c r="Q696" s="34"/>
      <c r="R696" s="34"/>
      <c r="U696" s="34"/>
      <c r="V696" s="34"/>
      <c r="W696" s="34"/>
      <c r="X696" s="34"/>
    </row>
    <row r="697" spans="3:24" s="30" customFormat="1" ht="13.8" x14ac:dyDescent="0.25"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P697" s="34"/>
      <c r="Q697" s="34"/>
      <c r="R697" s="34"/>
      <c r="U697" s="34"/>
      <c r="V697" s="34"/>
      <c r="W697" s="34"/>
      <c r="X697" s="34"/>
    </row>
    <row r="698" spans="3:24" s="30" customFormat="1" ht="13.8" x14ac:dyDescent="0.25"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P698" s="34"/>
      <c r="Q698" s="34"/>
      <c r="R698" s="34"/>
      <c r="U698" s="34"/>
      <c r="V698" s="34"/>
      <c r="W698" s="34"/>
      <c r="X698" s="34"/>
    </row>
    <row r="699" spans="3:24" s="30" customFormat="1" ht="13.8" x14ac:dyDescent="0.25"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P699" s="34"/>
      <c r="Q699" s="34"/>
      <c r="R699" s="34"/>
      <c r="U699" s="34"/>
      <c r="V699" s="34"/>
      <c r="W699" s="34"/>
      <c r="X699" s="34"/>
    </row>
    <row r="700" spans="3:24" s="30" customFormat="1" ht="13.8" x14ac:dyDescent="0.25"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P700" s="34"/>
      <c r="Q700" s="34"/>
      <c r="R700" s="34"/>
      <c r="U700" s="34"/>
      <c r="V700" s="34"/>
      <c r="W700" s="34"/>
      <c r="X700" s="34"/>
    </row>
    <row r="701" spans="3:24" s="30" customFormat="1" ht="13.8" x14ac:dyDescent="0.25"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P701" s="34"/>
      <c r="Q701" s="34"/>
      <c r="R701" s="34"/>
      <c r="U701" s="34"/>
      <c r="V701" s="34"/>
      <c r="W701" s="34"/>
      <c r="X701" s="34"/>
    </row>
    <row r="702" spans="3:24" s="30" customFormat="1" ht="13.8" x14ac:dyDescent="0.25"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P702" s="34"/>
      <c r="Q702" s="34"/>
      <c r="R702" s="34"/>
      <c r="U702" s="34"/>
      <c r="V702" s="34"/>
      <c r="W702" s="34"/>
      <c r="X702" s="34"/>
    </row>
    <row r="703" spans="3:24" s="30" customFormat="1" ht="13.8" x14ac:dyDescent="0.25"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P703" s="34"/>
      <c r="Q703" s="34"/>
      <c r="R703" s="34"/>
      <c r="U703" s="34"/>
      <c r="V703" s="34"/>
      <c r="W703" s="34"/>
      <c r="X703" s="34"/>
    </row>
    <row r="704" spans="3:24" s="30" customFormat="1" ht="13.8" x14ac:dyDescent="0.25"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P704" s="34"/>
      <c r="Q704" s="34"/>
      <c r="R704" s="34"/>
      <c r="U704" s="34"/>
      <c r="V704" s="34"/>
      <c r="W704" s="34"/>
      <c r="X704" s="34"/>
    </row>
    <row r="705" spans="3:24" s="30" customFormat="1" ht="13.8" x14ac:dyDescent="0.25"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P705" s="34"/>
      <c r="Q705" s="34"/>
      <c r="R705" s="34"/>
      <c r="U705" s="34"/>
      <c r="V705" s="34"/>
      <c r="W705" s="34"/>
      <c r="X705" s="34"/>
    </row>
    <row r="706" spans="3:24" s="30" customFormat="1" ht="13.8" x14ac:dyDescent="0.25"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P706" s="34"/>
      <c r="Q706" s="34"/>
      <c r="R706" s="34"/>
      <c r="U706" s="34"/>
      <c r="V706" s="34"/>
      <c r="W706" s="34"/>
      <c r="X706" s="34"/>
    </row>
    <row r="707" spans="3:24" s="30" customFormat="1" ht="13.8" x14ac:dyDescent="0.25"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P707" s="34"/>
      <c r="Q707" s="34"/>
      <c r="R707" s="34"/>
      <c r="U707" s="34"/>
      <c r="V707" s="34"/>
      <c r="W707" s="34"/>
      <c r="X707" s="34"/>
    </row>
    <row r="708" spans="3:24" s="30" customFormat="1" ht="13.8" x14ac:dyDescent="0.25"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P708" s="34"/>
      <c r="Q708" s="34"/>
      <c r="R708" s="34"/>
      <c r="U708" s="34"/>
      <c r="V708" s="34"/>
      <c r="W708" s="34"/>
      <c r="X708" s="34"/>
    </row>
    <row r="709" spans="3:24" s="30" customFormat="1" ht="13.8" x14ac:dyDescent="0.25"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P709" s="34"/>
      <c r="Q709" s="34"/>
      <c r="R709" s="34"/>
      <c r="U709" s="34"/>
      <c r="V709" s="34"/>
      <c r="W709" s="34"/>
      <c r="X709" s="34"/>
    </row>
    <row r="710" spans="3:24" s="30" customFormat="1" ht="13.8" x14ac:dyDescent="0.25"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P710" s="34"/>
      <c r="Q710" s="34"/>
      <c r="R710" s="34"/>
      <c r="U710" s="34"/>
      <c r="V710" s="34"/>
      <c r="W710" s="34"/>
      <c r="X710" s="34"/>
    </row>
    <row r="711" spans="3:24" s="30" customFormat="1" ht="13.8" x14ac:dyDescent="0.25"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P711" s="34"/>
      <c r="Q711" s="34"/>
      <c r="R711" s="34"/>
      <c r="U711" s="34"/>
      <c r="V711" s="34"/>
      <c r="W711" s="34"/>
      <c r="X711" s="34"/>
    </row>
    <row r="712" spans="3:24" s="30" customFormat="1" ht="13.8" x14ac:dyDescent="0.25"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P712" s="34"/>
      <c r="Q712" s="34"/>
      <c r="R712" s="34"/>
      <c r="U712" s="34"/>
      <c r="V712" s="34"/>
      <c r="W712" s="34"/>
      <c r="X712" s="34"/>
    </row>
    <row r="713" spans="3:24" s="30" customFormat="1" ht="13.8" x14ac:dyDescent="0.25"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P713" s="34"/>
      <c r="Q713" s="34"/>
      <c r="R713" s="34"/>
      <c r="U713" s="34"/>
      <c r="V713" s="34"/>
      <c r="W713" s="34"/>
      <c r="X713" s="34"/>
    </row>
    <row r="714" spans="3:24" s="30" customFormat="1" ht="13.8" x14ac:dyDescent="0.25"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P714" s="34"/>
      <c r="Q714" s="34"/>
      <c r="R714" s="34"/>
      <c r="U714" s="34"/>
      <c r="V714" s="34"/>
      <c r="W714" s="34"/>
      <c r="X714" s="34"/>
    </row>
    <row r="715" spans="3:24" s="30" customFormat="1" ht="13.8" x14ac:dyDescent="0.25"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P715" s="34"/>
      <c r="Q715" s="34"/>
      <c r="R715" s="34"/>
      <c r="U715" s="34"/>
      <c r="V715" s="34"/>
      <c r="W715" s="34"/>
      <c r="X715" s="34"/>
    </row>
    <row r="716" spans="3:24" s="30" customFormat="1" ht="13.8" x14ac:dyDescent="0.25"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P716" s="34"/>
      <c r="Q716" s="34"/>
      <c r="R716" s="34"/>
      <c r="U716" s="34"/>
      <c r="V716" s="34"/>
      <c r="W716" s="34"/>
      <c r="X716" s="34"/>
    </row>
    <row r="717" spans="3:24" s="30" customFormat="1" ht="13.8" x14ac:dyDescent="0.25"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P717" s="34"/>
      <c r="Q717" s="34"/>
      <c r="R717" s="34"/>
      <c r="U717" s="34"/>
      <c r="V717" s="34"/>
      <c r="W717" s="34"/>
      <c r="X717" s="34"/>
    </row>
    <row r="718" spans="3:24" s="30" customFormat="1" ht="13.8" x14ac:dyDescent="0.25"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P718" s="34"/>
      <c r="Q718" s="34"/>
      <c r="R718" s="34"/>
      <c r="U718" s="34"/>
      <c r="V718" s="34"/>
      <c r="W718" s="34"/>
      <c r="X718" s="34"/>
    </row>
    <row r="719" spans="3:24" s="30" customFormat="1" ht="13.8" x14ac:dyDescent="0.25"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P719" s="34"/>
      <c r="Q719" s="34"/>
      <c r="R719" s="34"/>
      <c r="U719" s="34"/>
      <c r="V719" s="34"/>
      <c r="W719" s="34"/>
      <c r="X719" s="34"/>
    </row>
    <row r="720" spans="3:24" s="30" customFormat="1" ht="13.8" x14ac:dyDescent="0.25"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P720" s="34"/>
      <c r="Q720" s="34"/>
      <c r="R720" s="34"/>
      <c r="U720" s="34"/>
      <c r="V720" s="34"/>
      <c r="W720" s="34"/>
      <c r="X720" s="34"/>
    </row>
    <row r="721" spans="3:24" s="30" customFormat="1" ht="13.8" x14ac:dyDescent="0.25"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P721" s="34"/>
      <c r="Q721" s="34"/>
      <c r="R721" s="34"/>
      <c r="U721" s="34"/>
      <c r="V721" s="34"/>
      <c r="W721" s="34"/>
      <c r="X721" s="34"/>
    </row>
    <row r="722" spans="3:24" s="30" customFormat="1" ht="13.8" x14ac:dyDescent="0.25"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P722" s="34"/>
      <c r="Q722" s="34"/>
      <c r="R722" s="34"/>
      <c r="U722" s="34"/>
      <c r="V722" s="34"/>
      <c r="W722" s="34"/>
      <c r="X722" s="34"/>
    </row>
    <row r="723" spans="3:24" s="30" customFormat="1" ht="13.8" x14ac:dyDescent="0.25"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P723" s="34"/>
      <c r="Q723" s="34"/>
      <c r="R723" s="34"/>
      <c r="U723" s="34"/>
      <c r="V723" s="34"/>
      <c r="W723" s="34"/>
      <c r="X723" s="34"/>
    </row>
    <row r="724" spans="3:24" s="30" customFormat="1" ht="13.8" x14ac:dyDescent="0.25"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P724" s="34"/>
      <c r="Q724" s="34"/>
      <c r="R724" s="34"/>
      <c r="U724" s="34"/>
      <c r="V724" s="34"/>
      <c r="W724" s="34"/>
      <c r="X724" s="34"/>
    </row>
    <row r="725" spans="3:24" s="30" customFormat="1" ht="13.8" x14ac:dyDescent="0.25"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P725" s="34"/>
      <c r="Q725" s="34"/>
      <c r="R725" s="34"/>
      <c r="U725" s="34"/>
      <c r="V725" s="34"/>
      <c r="W725" s="34"/>
      <c r="X725" s="34"/>
    </row>
    <row r="726" spans="3:24" s="30" customFormat="1" ht="13.8" x14ac:dyDescent="0.25"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P726" s="34"/>
      <c r="Q726" s="34"/>
      <c r="R726" s="34"/>
      <c r="U726" s="34"/>
      <c r="V726" s="34"/>
      <c r="W726" s="34"/>
      <c r="X726" s="34"/>
    </row>
    <row r="727" spans="3:24" s="30" customFormat="1" ht="13.8" x14ac:dyDescent="0.25"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P727" s="34"/>
      <c r="Q727" s="34"/>
      <c r="R727" s="34"/>
      <c r="U727" s="34"/>
      <c r="V727" s="34"/>
      <c r="W727" s="34"/>
      <c r="X727" s="34"/>
    </row>
    <row r="728" spans="3:24" s="30" customFormat="1" ht="13.8" x14ac:dyDescent="0.25"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P728" s="34"/>
      <c r="Q728" s="34"/>
      <c r="R728" s="34"/>
      <c r="U728" s="34"/>
      <c r="V728" s="34"/>
      <c r="W728" s="34"/>
      <c r="X728" s="34"/>
    </row>
    <row r="729" spans="3:24" s="30" customFormat="1" ht="13.8" x14ac:dyDescent="0.25"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P729" s="34"/>
      <c r="Q729" s="34"/>
      <c r="R729" s="34"/>
      <c r="U729" s="34"/>
      <c r="V729" s="34"/>
      <c r="W729" s="34"/>
      <c r="X729" s="34"/>
    </row>
    <row r="730" spans="3:24" s="30" customFormat="1" ht="13.8" x14ac:dyDescent="0.25"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P730" s="34"/>
      <c r="Q730" s="34"/>
      <c r="R730" s="34"/>
      <c r="U730" s="34"/>
      <c r="V730" s="34"/>
      <c r="W730" s="34"/>
      <c r="X730" s="34"/>
    </row>
    <row r="731" spans="3:24" s="30" customFormat="1" ht="13.8" x14ac:dyDescent="0.25"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P731" s="34"/>
      <c r="Q731" s="34"/>
      <c r="R731" s="34"/>
      <c r="U731" s="34"/>
      <c r="V731" s="34"/>
      <c r="W731" s="34"/>
      <c r="X731" s="34"/>
    </row>
    <row r="732" spans="3:24" s="30" customFormat="1" ht="13.8" x14ac:dyDescent="0.25"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P732" s="34"/>
      <c r="Q732" s="34"/>
      <c r="R732" s="34"/>
      <c r="U732" s="34"/>
      <c r="V732" s="34"/>
      <c r="W732" s="34"/>
      <c r="X732" s="34"/>
    </row>
    <row r="733" spans="3:24" s="30" customFormat="1" ht="13.8" x14ac:dyDescent="0.25"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P733" s="34"/>
      <c r="Q733" s="34"/>
      <c r="R733" s="34"/>
      <c r="U733" s="34"/>
      <c r="V733" s="34"/>
      <c r="W733" s="34"/>
      <c r="X733" s="34"/>
    </row>
    <row r="734" spans="3:24" s="30" customFormat="1" ht="13.8" x14ac:dyDescent="0.25"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P734" s="34"/>
      <c r="Q734" s="34"/>
      <c r="R734" s="34"/>
      <c r="U734" s="34"/>
      <c r="V734" s="34"/>
      <c r="W734" s="34"/>
      <c r="X734" s="34"/>
    </row>
    <row r="735" spans="3:24" s="30" customFormat="1" ht="13.8" x14ac:dyDescent="0.25"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P735" s="34"/>
      <c r="Q735" s="34"/>
      <c r="R735" s="34"/>
      <c r="U735" s="34"/>
      <c r="V735" s="34"/>
      <c r="W735" s="34"/>
      <c r="X735" s="34"/>
    </row>
    <row r="736" spans="3:24" s="30" customFormat="1" ht="13.8" x14ac:dyDescent="0.25"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P736" s="34"/>
      <c r="Q736" s="34"/>
      <c r="R736" s="34"/>
      <c r="U736" s="34"/>
      <c r="V736" s="34"/>
      <c r="W736" s="34"/>
      <c r="X736" s="34"/>
    </row>
    <row r="737" spans="3:24" s="30" customFormat="1" ht="13.8" x14ac:dyDescent="0.25"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P737" s="34"/>
      <c r="Q737" s="34"/>
      <c r="R737" s="34"/>
      <c r="U737" s="34"/>
      <c r="V737" s="34"/>
      <c r="W737" s="34"/>
      <c r="X737" s="34"/>
    </row>
    <row r="738" spans="3:24" s="30" customFormat="1" ht="13.8" x14ac:dyDescent="0.25"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P738" s="34"/>
      <c r="Q738" s="34"/>
      <c r="R738" s="34"/>
      <c r="U738" s="34"/>
      <c r="V738" s="34"/>
      <c r="W738" s="34"/>
      <c r="X738" s="34"/>
    </row>
    <row r="739" spans="3:24" s="30" customFormat="1" ht="13.8" x14ac:dyDescent="0.25"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P739" s="34"/>
      <c r="Q739" s="34"/>
      <c r="R739" s="34"/>
      <c r="U739" s="34"/>
      <c r="V739" s="34"/>
      <c r="W739" s="34"/>
      <c r="X739" s="34"/>
    </row>
    <row r="740" spans="3:24" s="30" customFormat="1" ht="13.8" x14ac:dyDescent="0.25"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P740" s="34"/>
      <c r="Q740" s="34"/>
      <c r="R740" s="34"/>
      <c r="U740" s="34"/>
      <c r="V740" s="34"/>
      <c r="W740" s="34"/>
      <c r="X740" s="34"/>
    </row>
    <row r="741" spans="3:24" s="30" customFormat="1" ht="13.8" x14ac:dyDescent="0.25"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P741" s="34"/>
      <c r="Q741" s="34"/>
      <c r="R741" s="34"/>
      <c r="U741" s="34"/>
      <c r="V741" s="34"/>
      <c r="W741" s="34"/>
      <c r="X741" s="34"/>
    </row>
    <row r="742" spans="3:24" s="30" customFormat="1" ht="13.8" x14ac:dyDescent="0.25"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P742" s="34"/>
      <c r="Q742" s="34"/>
      <c r="R742" s="34"/>
      <c r="U742" s="34"/>
      <c r="V742" s="34"/>
      <c r="W742" s="34"/>
      <c r="X742" s="34"/>
    </row>
    <row r="743" spans="3:24" s="30" customFormat="1" ht="13.8" x14ac:dyDescent="0.25"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P743" s="34"/>
      <c r="Q743" s="34"/>
      <c r="R743" s="34"/>
      <c r="U743" s="34"/>
      <c r="V743" s="34"/>
      <c r="W743" s="34"/>
      <c r="X743" s="34"/>
    </row>
    <row r="744" spans="3:24" s="30" customFormat="1" ht="13.8" x14ac:dyDescent="0.25"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P744" s="34"/>
      <c r="Q744" s="34"/>
      <c r="R744" s="34"/>
      <c r="U744" s="34"/>
      <c r="V744" s="34"/>
      <c r="W744" s="34"/>
      <c r="X744" s="34"/>
    </row>
    <row r="745" spans="3:24" s="30" customFormat="1" ht="13.8" x14ac:dyDescent="0.25"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P745" s="34"/>
      <c r="Q745" s="34"/>
      <c r="R745" s="34"/>
      <c r="U745" s="34"/>
      <c r="V745" s="34"/>
      <c r="W745" s="34"/>
      <c r="X745" s="34"/>
    </row>
    <row r="746" spans="3:24" s="30" customFormat="1" ht="13.8" x14ac:dyDescent="0.25"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P746" s="34"/>
      <c r="Q746" s="34"/>
      <c r="R746" s="34"/>
      <c r="U746" s="34"/>
      <c r="V746" s="34"/>
      <c r="W746" s="34"/>
      <c r="X746" s="34"/>
    </row>
    <row r="747" spans="3:24" s="30" customFormat="1" ht="13.8" x14ac:dyDescent="0.25"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P747" s="34"/>
      <c r="Q747" s="34"/>
      <c r="R747" s="34"/>
      <c r="U747" s="34"/>
      <c r="V747" s="34"/>
      <c r="W747" s="34"/>
      <c r="X747" s="34"/>
    </row>
    <row r="748" spans="3:24" s="30" customFormat="1" ht="13.8" x14ac:dyDescent="0.25"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P748" s="34"/>
      <c r="Q748" s="34"/>
      <c r="R748" s="34"/>
      <c r="U748" s="34"/>
      <c r="V748" s="34"/>
      <c r="W748" s="34"/>
      <c r="X748" s="34"/>
    </row>
    <row r="749" spans="3:24" s="30" customFormat="1" ht="13.8" x14ac:dyDescent="0.25"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P749" s="34"/>
      <c r="Q749" s="34"/>
      <c r="R749" s="34"/>
      <c r="U749" s="34"/>
      <c r="V749" s="34"/>
      <c r="W749" s="34"/>
      <c r="X749" s="34"/>
    </row>
    <row r="750" spans="3:24" s="30" customFormat="1" ht="13.8" x14ac:dyDescent="0.25"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P750" s="34"/>
      <c r="Q750" s="34"/>
      <c r="R750" s="34"/>
      <c r="U750" s="34"/>
      <c r="V750" s="34"/>
      <c r="W750" s="34"/>
      <c r="X750" s="34"/>
    </row>
    <row r="751" spans="3:24" s="30" customFormat="1" ht="13.8" x14ac:dyDescent="0.25"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P751" s="34"/>
      <c r="Q751" s="34"/>
      <c r="R751" s="34"/>
      <c r="U751" s="34"/>
      <c r="V751" s="34"/>
      <c r="W751" s="34"/>
      <c r="X751" s="34"/>
    </row>
    <row r="752" spans="3:24" s="30" customFormat="1" ht="13.8" x14ac:dyDescent="0.25"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P752" s="34"/>
      <c r="Q752" s="34"/>
      <c r="R752" s="34"/>
      <c r="U752" s="34"/>
      <c r="V752" s="34"/>
      <c r="W752" s="34"/>
      <c r="X752" s="34"/>
    </row>
    <row r="753" spans="3:24" s="30" customFormat="1" ht="13.8" x14ac:dyDescent="0.25"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P753" s="34"/>
      <c r="Q753" s="34"/>
      <c r="R753" s="34"/>
      <c r="U753" s="34"/>
      <c r="V753" s="34"/>
      <c r="W753" s="34"/>
      <c r="X753" s="34"/>
    </row>
    <row r="754" spans="3:24" s="30" customFormat="1" ht="13.8" x14ac:dyDescent="0.25"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P754" s="34"/>
      <c r="Q754" s="34"/>
      <c r="R754" s="34"/>
      <c r="U754" s="34"/>
      <c r="V754" s="34"/>
      <c r="W754" s="34"/>
      <c r="X754" s="34"/>
    </row>
    <row r="755" spans="3:24" s="30" customFormat="1" ht="13.8" x14ac:dyDescent="0.25"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P755" s="34"/>
      <c r="Q755" s="34"/>
      <c r="R755" s="34"/>
      <c r="U755" s="34"/>
      <c r="V755" s="34"/>
      <c r="W755" s="34"/>
      <c r="X755" s="34"/>
    </row>
    <row r="756" spans="3:24" s="30" customFormat="1" ht="13.8" x14ac:dyDescent="0.25"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P756" s="34"/>
      <c r="Q756" s="34"/>
      <c r="R756" s="34"/>
      <c r="U756" s="34"/>
      <c r="V756" s="34"/>
      <c r="W756" s="34"/>
      <c r="X756" s="34"/>
    </row>
    <row r="757" spans="3:24" s="30" customFormat="1" ht="13.8" x14ac:dyDescent="0.25"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P757" s="34"/>
      <c r="Q757" s="34"/>
      <c r="R757" s="34"/>
      <c r="U757" s="34"/>
      <c r="V757" s="34"/>
      <c r="W757" s="34"/>
      <c r="X757" s="34"/>
    </row>
    <row r="758" spans="3:24" s="30" customFormat="1" ht="13.8" x14ac:dyDescent="0.25"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P758" s="34"/>
      <c r="Q758" s="34"/>
      <c r="R758" s="34"/>
      <c r="U758" s="34"/>
      <c r="V758" s="34"/>
      <c r="W758" s="34"/>
      <c r="X758" s="34"/>
    </row>
    <row r="759" spans="3:24" s="30" customFormat="1" ht="13.8" x14ac:dyDescent="0.25"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P759" s="34"/>
      <c r="Q759" s="34"/>
      <c r="R759" s="34"/>
      <c r="U759" s="34"/>
      <c r="V759" s="34"/>
      <c r="W759" s="34"/>
      <c r="X759" s="34"/>
    </row>
    <row r="760" spans="3:24" s="30" customFormat="1" ht="13.8" x14ac:dyDescent="0.25"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P760" s="34"/>
      <c r="Q760" s="34"/>
      <c r="R760" s="34"/>
      <c r="U760" s="34"/>
      <c r="V760" s="34"/>
      <c r="W760" s="34"/>
      <c r="X760" s="34"/>
    </row>
    <row r="761" spans="3:24" s="30" customFormat="1" ht="13.8" x14ac:dyDescent="0.25"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P761" s="34"/>
      <c r="Q761" s="34"/>
      <c r="R761" s="34"/>
      <c r="U761" s="34"/>
      <c r="V761" s="34"/>
      <c r="W761" s="34"/>
      <c r="X761" s="34"/>
    </row>
    <row r="762" spans="3:24" s="30" customFormat="1" ht="13.8" x14ac:dyDescent="0.25"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P762" s="34"/>
      <c r="Q762" s="34"/>
      <c r="R762" s="34"/>
      <c r="U762" s="34"/>
      <c r="V762" s="34"/>
      <c r="W762" s="34"/>
      <c r="X762" s="34"/>
    </row>
    <row r="763" spans="3:24" s="30" customFormat="1" ht="13.8" x14ac:dyDescent="0.25"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P763" s="34"/>
      <c r="Q763" s="34"/>
      <c r="R763" s="34"/>
      <c r="U763" s="34"/>
      <c r="V763" s="34"/>
      <c r="W763" s="34"/>
      <c r="X763" s="34"/>
    </row>
    <row r="764" spans="3:24" s="30" customFormat="1" ht="13.8" x14ac:dyDescent="0.25"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P764" s="34"/>
      <c r="Q764" s="34"/>
      <c r="R764" s="34"/>
      <c r="U764" s="34"/>
      <c r="V764" s="34"/>
      <c r="W764" s="34"/>
      <c r="X764" s="34"/>
    </row>
    <row r="765" spans="3:24" s="30" customFormat="1" ht="13.8" x14ac:dyDescent="0.25"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P765" s="34"/>
      <c r="Q765" s="34"/>
      <c r="R765" s="34"/>
      <c r="U765" s="34"/>
      <c r="V765" s="34"/>
      <c r="W765" s="34"/>
      <c r="X765" s="34"/>
    </row>
    <row r="766" spans="3:24" s="30" customFormat="1" ht="13.8" x14ac:dyDescent="0.25"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P766" s="34"/>
      <c r="Q766" s="34"/>
      <c r="R766" s="34"/>
      <c r="U766" s="34"/>
      <c r="V766" s="34"/>
      <c r="W766" s="34"/>
      <c r="X766" s="34"/>
    </row>
    <row r="767" spans="3:24" s="30" customFormat="1" ht="13.8" x14ac:dyDescent="0.25"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P767" s="34"/>
      <c r="Q767" s="34"/>
      <c r="R767" s="34"/>
      <c r="U767" s="34"/>
      <c r="V767" s="34"/>
      <c r="W767" s="34"/>
      <c r="X767" s="34"/>
    </row>
    <row r="768" spans="3:24" s="30" customFormat="1" ht="13.8" x14ac:dyDescent="0.25"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P768" s="34"/>
      <c r="Q768" s="34"/>
      <c r="R768" s="34"/>
      <c r="U768" s="34"/>
      <c r="V768" s="34"/>
      <c r="W768" s="34"/>
      <c r="X768" s="34"/>
    </row>
    <row r="769" spans="3:24" s="30" customFormat="1" ht="13.8" x14ac:dyDescent="0.25"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P769" s="34"/>
      <c r="Q769" s="34"/>
      <c r="R769" s="34"/>
      <c r="U769" s="34"/>
      <c r="V769" s="34"/>
      <c r="W769" s="34"/>
      <c r="X769" s="34"/>
    </row>
    <row r="770" spans="3:24" s="30" customFormat="1" ht="13.8" x14ac:dyDescent="0.25"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P770" s="34"/>
      <c r="Q770" s="34"/>
      <c r="R770" s="34"/>
      <c r="U770" s="34"/>
      <c r="V770" s="34"/>
      <c r="W770" s="34"/>
      <c r="X770" s="34"/>
    </row>
    <row r="771" spans="3:24" s="30" customFormat="1" ht="13.8" x14ac:dyDescent="0.25"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P771" s="34"/>
      <c r="Q771" s="34"/>
      <c r="R771" s="34"/>
      <c r="U771" s="34"/>
      <c r="V771" s="34"/>
      <c r="W771" s="34"/>
      <c r="X771" s="34"/>
    </row>
    <row r="772" spans="3:24" s="30" customFormat="1" ht="13.8" x14ac:dyDescent="0.25"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P772" s="34"/>
      <c r="Q772" s="34"/>
      <c r="R772" s="34"/>
      <c r="U772" s="34"/>
      <c r="V772" s="34"/>
      <c r="W772" s="34"/>
      <c r="X772" s="34"/>
    </row>
    <row r="773" spans="3:24" s="30" customFormat="1" ht="13.8" x14ac:dyDescent="0.25"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P773" s="34"/>
      <c r="Q773" s="34"/>
      <c r="R773" s="34"/>
      <c r="U773" s="34"/>
      <c r="V773" s="34"/>
      <c r="W773" s="34"/>
      <c r="X773" s="34"/>
    </row>
    <row r="774" spans="3:24" s="30" customFormat="1" ht="13.8" x14ac:dyDescent="0.25"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P774" s="34"/>
      <c r="Q774" s="34"/>
      <c r="R774" s="34"/>
      <c r="U774" s="34"/>
      <c r="V774" s="34"/>
      <c r="W774" s="34"/>
      <c r="X774" s="34"/>
    </row>
    <row r="775" spans="3:24" s="30" customFormat="1" ht="13.8" x14ac:dyDescent="0.25"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P775" s="34"/>
      <c r="Q775" s="34"/>
      <c r="R775" s="34"/>
      <c r="U775" s="34"/>
      <c r="V775" s="34"/>
      <c r="W775" s="34"/>
      <c r="X775" s="34"/>
    </row>
    <row r="776" spans="3:24" s="30" customFormat="1" ht="13.8" x14ac:dyDescent="0.25"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P776" s="34"/>
      <c r="Q776" s="34"/>
      <c r="R776" s="34"/>
      <c r="U776" s="34"/>
      <c r="V776" s="34"/>
      <c r="W776" s="34"/>
      <c r="X776" s="34"/>
    </row>
    <row r="777" spans="3:24" s="30" customFormat="1" ht="13.8" x14ac:dyDescent="0.25"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P777" s="34"/>
      <c r="Q777" s="34"/>
      <c r="R777" s="34"/>
      <c r="U777" s="34"/>
      <c r="V777" s="34"/>
      <c r="W777" s="34"/>
      <c r="X777" s="34"/>
    </row>
    <row r="778" spans="3:24" s="30" customFormat="1" ht="13.8" x14ac:dyDescent="0.25"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P778" s="34"/>
      <c r="Q778" s="34"/>
      <c r="R778" s="34"/>
      <c r="U778" s="34"/>
      <c r="V778" s="34"/>
      <c r="W778" s="34"/>
      <c r="X778" s="34"/>
    </row>
    <row r="779" spans="3:24" s="30" customFormat="1" ht="13.8" x14ac:dyDescent="0.25"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P779" s="34"/>
      <c r="Q779" s="34"/>
      <c r="R779" s="34"/>
      <c r="U779" s="34"/>
      <c r="V779" s="34"/>
      <c r="W779" s="34"/>
      <c r="X779" s="34"/>
    </row>
    <row r="780" spans="3:24" s="30" customFormat="1" ht="13.8" x14ac:dyDescent="0.25"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P780" s="34"/>
      <c r="Q780" s="34"/>
      <c r="R780" s="34"/>
      <c r="U780" s="34"/>
      <c r="V780" s="34"/>
      <c r="W780" s="34"/>
      <c r="X780" s="34"/>
    </row>
    <row r="781" spans="3:24" s="30" customFormat="1" ht="13.8" x14ac:dyDescent="0.25"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P781" s="34"/>
      <c r="Q781" s="34"/>
      <c r="R781" s="34"/>
      <c r="U781" s="34"/>
      <c r="V781" s="34"/>
      <c r="W781" s="34"/>
      <c r="X781" s="34"/>
    </row>
    <row r="782" spans="3:24" s="30" customFormat="1" ht="13.8" x14ac:dyDescent="0.25"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P782" s="34"/>
      <c r="Q782" s="34"/>
      <c r="R782" s="34"/>
      <c r="U782" s="34"/>
      <c r="V782" s="34"/>
      <c r="W782" s="34"/>
      <c r="X782" s="34"/>
    </row>
    <row r="783" spans="3:24" s="30" customFormat="1" ht="13.8" x14ac:dyDescent="0.25"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P783" s="34"/>
      <c r="Q783" s="34"/>
      <c r="R783" s="34"/>
      <c r="U783" s="34"/>
      <c r="V783" s="34"/>
      <c r="W783" s="34"/>
      <c r="X783" s="34"/>
    </row>
    <row r="784" spans="3:24" s="30" customFormat="1" ht="13.8" x14ac:dyDescent="0.25"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P784" s="34"/>
      <c r="Q784" s="34"/>
      <c r="R784" s="34"/>
      <c r="U784" s="34"/>
      <c r="V784" s="34"/>
      <c r="W784" s="34"/>
      <c r="X784" s="34"/>
    </row>
    <row r="785" spans="3:24" s="30" customFormat="1" ht="13.8" x14ac:dyDescent="0.25"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P785" s="34"/>
      <c r="Q785" s="34"/>
      <c r="R785" s="34"/>
      <c r="U785" s="34"/>
      <c r="V785" s="34"/>
      <c r="W785" s="34"/>
      <c r="X785" s="34"/>
    </row>
    <row r="786" spans="3:24" s="30" customFormat="1" ht="13.8" x14ac:dyDescent="0.25"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P786" s="34"/>
      <c r="Q786" s="34"/>
      <c r="R786" s="34"/>
      <c r="U786" s="34"/>
      <c r="V786" s="34"/>
      <c r="W786" s="34"/>
      <c r="X786" s="34"/>
    </row>
    <row r="787" spans="3:24" s="30" customFormat="1" ht="13.8" x14ac:dyDescent="0.25"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P787" s="34"/>
      <c r="Q787" s="34"/>
      <c r="R787" s="34"/>
      <c r="U787" s="34"/>
      <c r="V787" s="34"/>
      <c r="W787" s="34"/>
      <c r="X787" s="34"/>
    </row>
    <row r="788" spans="3:24" s="30" customFormat="1" ht="13.8" x14ac:dyDescent="0.25"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P788" s="34"/>
      <c r="Q788" s="34"/>
      <c r="R788" s="34"/>
      <c r="U788" s="34"/>
      <c r="V788" s="34"/>
      <c r="W788" s="34"/>
      <c r="X788" s="34"/>
    </row>
    <row r="789" spans="3:24" s="30" customFormat="1" ht="13.8" x14ac:dyDescent="0.25"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P789" s="34"/>
      <c r="Q789" s="34"/>
      <c r="R789" s="34"/>
      <c r="U789" s="34"/>
      <c r="V789" s="34"/>
      <c r="W789" s="34"/>
      <c r="X789" s="34"/>
    </row>
    <row r="790" spans="3:24" s="30" customFormat="1" ht="13.8" x14ac:dyDescent="0.25"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P790" s="34"/>
      <c r="Q790" s="34"/>
      <c r="R790" s="34"/>
      <c r="U790" s="34"/>
      <c r="V790" s="34"/>
      <c r="W790" s="34"/>
      <c r="X790" s="34"/>
    </row>
    <row r="791" spans="3:24" s="30" customFormat="1" ht="13.8" x14ac:dyDescent="0.25"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P791" s="34"/>
      <c r="Q791" s="34"/>
      <c r="R791" s="34"/>
      <c r="U791" s="34"/>
      <c r="V791" s="34"/>
      <c r="W791" s="34"/>
      <c r="X791" s="34"/>
    </row>
    <row r="792" spans="3:24" s="30" customFormat="1" ht="13.8" x14ac:dyDescent="0.25"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P792" s="34"/>
      <c r="Q792" s="34"/>
      <c r="R792" s="34"/>
      <c r="U792" s="34"/>
      <c r="V792" s="34"/>
      <c r="W792" s="34"/>
      <c r="X792" s="34"/>
    </row>
    <row r="793" spans="3:24" s="30" customFormat="1" ht="13.8" x14ac:dyDescent="0.25"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P793" s="34"/>
      <c r="Q793" s="34"/>
      <c r="R793" s="34"/>
      <c r="U793" s="34"/>
      <c r="V793" s="34"/>
      <c r="W793" s="34"/>
      <c r="X793" s="34"/>
    </row>
    <row r="794" spans="3:24" s="30" customFormat="1" ht="13.8" x14ac:dyDescent="0.25"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P794" s="34"/>
      <c r="Q794" s="34"/>
      <c r="R794" s="34"/>
      <c r="U794" s="34"/>
      <c r="V794" s="34"/>
      <c r="W794" s="34"/>
      <c r="X794" s="34"/>
    </row>
    <row r="795" spans="3:24" s="30" customFormat="1" ht="13.8" x14ac:dyDescent="0.25"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P795" s="34"/>
      <c r="Q795" s="34"/>
      <c r="R795" s="34"/>
      <c r="U795" s="34"/>
      <c r="V795" s="34"/>
      <c r="W795" s="34"/>
      <c r="X795" s="34"/>
    </row>
    <row r="796" spans="3:24" s="30" customFormat="1" ht="13.8" x14ac:dyDescent="0.25"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P796" s="34"/>
      <c r="Q796" s="34"/>
      <c r="R796" s="34"/>
      <c r="U796" s="34"/>
      <c r="V796" s="34"/>
      <c r="W796" s="34"/>
      <c r="X796" s="34"/>
    </row>
    <row r="797" spans="3:24" s="30" customFormat="1" ht="13.8" x14ac:dyDescent="0.25"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P797" s="34"/>
      <c r="Q797" s="34"/>
      <c r="R797" s="34"/>
      <c r="U797" s="34"/>
      <c r="V797" s="34"/>
      <c r="W797" s="34"/>
      <c r="X797" s="34"/>
    </row>
    <row r="798" spans="3:24" s="30" customFormat="1" ht="13.8" x14ac:dyDescent="0.25"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P798" s="34"/>
      <c r="Q798" s="34"/>
      <c r="R798" s="34"/>
      <c r="U798" s="34"/>
      <c r="V798" s="34"/>
      <c r="W798" s="34"/>
      <c r="X798" s="34"/>
    </row>
    <row r="799" spans="3:24" s="30" customFormat="1" ht="13.8" x14ac:dyDescent="0.25"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P799" s="34"/>
      <c r="Q799" s="34"/>
      <c r="R799" s="34"/>
      <c r="U799" s="34"/>
      <c r="V799" s="34"/>
      <c r="W799" s="34"/>
      <c r="X799" s="34"/>
    </row>
    <row r="800" spans="3:24" s="30" customFormat="1" ht="13.8" x14ac:dyDescent="0.25"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P800" s="34"/>
      <c r="Q800" s="34"/>
      <c r="R800" s="34"/>
      <c r="U800" s="34"/>
      <c r="V800" s="34"/>
      <c r="W800" s="34"/>
      <c r="X800" s="34"/>
    </row>
    <row r="801" spans="3:24" s="30" customFormat="1" ht="13.8" x14ac:dyDescent="0.25"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P801" s="34"/>
      <c r="Q801" s="34"/>
      <c r="R801" s="34"/>
      <c r="U801" s="34"/>
      <c r="V801" s="34"/>
      <c r="W801" s="34"/>
      <c r="X801" s="34"/>
    </row>
    <row r="802" spans="3:24" s="30" customFormat="1" ht="13.8" x14ac:dyDescent="0.25"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P802" s="34"/>
      <c r="Q802" s="34"/>
      <c r="R802" s="34"/>
      <c r="U802" s="34"/>
      <c r="V802" s="34"/>
      <c r="W802" s="34"/>
      <c r="X802" s="34"/>
    </row>
    <row r="803" spans="3:24" s="30" customFormat="1" ht="13.8" x14ac:dyDescent="0.25"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P803" s="34"/>
      <c r="Q803" s="34"/>
      <c r="R803" s="34"/>
      <c r="U803" s="34"/>
      <c r="V803" s="34"/>
      <c r="W803" s="34"/>
      <c r="X803" s="34"/>
    </row>
    <row r="804" spans="3:24" s="30" customFormat="1" ht="13.8" x14ac:dyDescent="0.25"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P804" s="34"/>
      <c r="Q804" s="34"/>
      <c r="R804" s="34"/>
      <c r="U804" s="34"/>
      <c r="V804" s="34"/>
      <c r="W804" s="34"/>
      <c r="X804" s="34"/>
    </row>
    <row r="805" spans="3:24" s="30" customFormat="1" ht="13.8" x14ac:dyDescent="0.25"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P805" s="34"/>
      <c r="Q805" s="34"/>
      <c r="R805" s="34"/>
      <c r="U805" s="34"/>
      <c r="V805" s="34"/>
      <c r="W805" s="34"/>
      <c r="X805" s="34"/>
    </row>
    <row r="806" spans="3:24" s="30" customFormat="1" ht="13.8" x14ac:dyDescent="0.25"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P806" s="34"/>
      <c r="Q806" s="34"/>
      <c r="R806" s="34"/>
      <c r="U806" s="34"/>
      <c r="V806" s="34"/>
      <c r="W806" s="34"/>
      <c r="X806" s="34"/>
    </row>
    <row r="807" spans="3:24" s="30" customFormat="1" ht="13.8" x14ac:dyDescent="0.25"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P807" s="34"/>
      <c r="Q807" s="34"/>
      <c r="R807" s="34"/>
      <c r="U807" s="34"/>
      <c r="V807" s="34"/>
      <c r="W807" s="34"/>
      <c r="X807" s="34"/>
    </row>
    <row r="808" spans="3:24" s="30" customFormat="1" ht="13.8" x14ac:dyDescent="0.25"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P808" s="34"/>
      <c r="Q808" s="34"/>
      <c r="R808" s="34"/>
      <c r="U808" s="34"/>
      <c r="V808" s="34"/>
      <c r="W808" s="34"/>
      <c r="X808" s="34"/>
    </row>
    <row r="809" spans="3:24" s="30" customFormat="1" ht="13.8" x14ac:dyDescent="0.25"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P809" s="34"/>
      <c r="Q809" s="34"/>
      <c r="R809" s="34"/>
      <c r="U809" s="34"/>
      <c r="V809" s="34"/>
      <c r="W809" s="34"/>
      <c r="X809" s="34"/>
    </row>
    <row r="810" spans="3:24" s="30" customFormat="1" ht="13.8" x14ac:dyDescent="0.25"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P810" s="34"/>
      <c r="Q810" s="34"/>
      <c r="R810" s="34"/>
      <c r="U810" s="34"/>
      <c r="V810" s="34"/>
      <c r="W810" s="34"/>
      <c r="X810" s="34"/>
    </row>
    <row r="811" spans="3:24" s="30" customFormat="1" ht="13.8" x14ac:dyDescent="0.25"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P811" s="34"/>
      <c r="Q811" s="34"/>
      <c r="R811" s="34"/>
      <c r="U811" s="34"/>
      <c r="V811" s="34"/>
      <c r="W811" s="34"/>
      <c r="X811" s="34"/>
    </row>
    <row r="812" spans="3:24" s="30" customFormat="1" ht="13.8" x14ac:dyDescent="0.25"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P812" s="34"/>
      <c r="Q812" s="34"/>
      <c r="R812" s="34"/>
      <c r="U812" s="34"/>
      <c r="V812" s="34"/>
      <c r="W812" s="34"/>
      <c r="X812" s="34"/>
    </row>
    <row r="813" spans="3:24" s="30" customFormat="1" ht="13.8" x14ac:dyDescent="0.25"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P813" s="34"/>
      <c r="Q813" s="34"/>
      <c r="R813" s="34"/>
      <c r="U813" s="34"/>
      <c r="V813" s="34"/>
      <c r="W813" s="34"/>
      <c r="X813" s="34"/>
    </row>
    <row r="814" spans="3:24" s="30" customFormat="1" ht="13.8" x14ac:dyDescent="0.25"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P814" s="34"/>
      <c r="Q814" s="34"/>
      <c r="R814" s="34"/>
      <c r="U814" s="34"/>
      <c r="V814" s="34"/>
      <c r="W814" s="34"/>
      <c r="X814" s="34"/>
    </row>
    <row r="815" spans="3:24" s="30" customFormat="1" ht="13.8" x14ac:dyDescent="0.25"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P815" s="34"/>
      <c r="Q815" s="34"/>
      <c r="R815" s="34"/>
      <c r="U815" s="34"/>
      <c r="V815" s="34"/>
      <c r="W815" s="34"/>
      <c r="X815" s="34"/>
    </row>
    <row r="816" spans="3:24" s="30" customFormat="1" ht="13.8" x14ac:dyDescent="0.25"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P816" s="34"/>
      <c r="Q816" s="34"/>
      <c r="R816" s="34"/>
      <c r="U816" s="34"/>
      <c r="V816" s="34"/>
      <c r="W816" s="34"/>
      <c r="X816" s="34"/>
    </row>
    <row r="817" spans="3:24" s="30" customFormat="1" ht="13.8" x14ac:dyDescent="0.25"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P817" s="34"/>
      <c r="Q817" s="34"/>
      <c r="R817" s="34"/>
      <c r="U817" s="34"/>
      <c r="V817" s="34"/>
      <c r="W817" s="34"/>
      <c r="X817" s="34"/>
    </row>
    <row r="818" spans="3:24" s="30" customFormat="1" ht="13.8" x14ac:dyDescent="0.25"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P818" s="34"/>
      <c r="Q818" s="34"/>
      <c r="R818" s="34"/>
      <c r="U818" s="34"/>
      <c r="V818" s="34"/>
      <c r="W818" s="34"/>
      <c r="X818" s="34"/>
    </row>
    <row r="819" spans="3:24" s="30" customFormat="1" ht="13.8" x14ac:dyDescent="0.25"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P819" s="34"/>
      <c r="Q819" s="34"/>
      <c r="R819" s="34"/>
      <c r="U819" s="34"/>
      <c r="V819" s="34"/>
      <c r="W819" s="34"/>
      <c r="X819" s="34"/>
    </row>
    <row r="820" spans="3:24" s="30" customFormat="1" ht="13.8" x14ac:dyDescent="0.25"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P820" s="34"/>
      <c r="Q820" s="34"/>
      <c r="R820" s="34"/>
      <c r="U820" s="34"/>
      <c r="V820" s="34"/>
      <c r="W820" s="34"/>
      <c r="X820" s="34"/>
    </row>
    <row r="821" spans="3:24" s="30" customFormat="1" ht="13.8" x14ac:dyDescent="0.25"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P821" s="34"/>
      <c r="Q821" s="34"/>
      <c r="R821" s="34"/>
      <c r="U821" s="34"/>
      <c r="V821" s="34"/>
      <c r="W821" s="34"/>
      <c r="X821" s="34"/>
    </row>
    <row r="822" spans="3:24" s="30" customFormat="1" ht="13.8" x14ac:dyDescent="0.25"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P822" s="34"/>
      <c r="Q822" s="34"/>
      <c r="R822" s="34"/>
      <c r="U822" s="34"/>
      <c r="V822" s="34"/>
      <c r="W822" s="34"/>
      <c r="X822" s="34"/>
    </row>
    <row r="823" spans="3:24" s="30" customFormat="1" ht="13.8" x14ac:dyDescent="0.25"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P823" s="34"/>
      <c r="Q823" s="34"/>
      <c r="R823" s="34"/>
      <c r="U823" s="34"/>
      <c r="V823" s="34"/>
      <c r="W823" s="34"/>
      <c r="X823" s="34"/>
    </row>
    <row r="824" spans="3:24" s="30" customFormat="1" ht="13.8" x14ac:dyDescent="0.25"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P824" s="34"/>
      <c r="Q824" s="34"/>
      <c r="R824" s="34"/>
      <c r="U824" s="34"/>
      <c r="V824" s="34"/>
      <c r="W824" s="34"/>
      <c r="X824" s="34"/>
    </row>
    <row r="825" spans="3:24" s="30" customFormat="1" ht="13.8" x14ac:dyDescent="0.25"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P825" s="34"/>
      <c r="Q825" s="34"/>
      <c r="R825" s="34"/>
      <c r="U825" s="34"/>
      <c r="V825" s="34"/>
      <c r="W825" s="34"/>
      <c r="X825" s="34"/>
    </row>
    <row r="826" spans="3:24" s="30" customFormat="1" ht="13.8" x14ac:dyDescent="0.25"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P826" s="34"/>
      <c r="Q826" s="34"/>
      <c r="R826" s="34"/>
      <c r="U826" s="34"/>
      <c r="V826" s="34"/>
      <c r="W826" s="34"/>
      <c r="X826" s="34"/>
    </row>
    <row r="827" spans="3:24" s="30" customFormat="1" ht="13.8" x14ac:dyDescent="0.25"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P827" s="34"/>
      <c r="Q827" s="34"/>
      <c r="R827" s="34"/>
      <c r="U827" s="34"/>
      <c r="V827" s="34"/>
      <c r="W827" s="34"/>
      <c r="X827" s="34"/>
    </row>
    <row r="828" spans="3:24" s="30" customFormat="1" ht="13.8" x14ac:dyDescent="0.25"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P828" s="34"/>
      <c r="Q828" s="34"/>
      <c r="R828" s="34"/>
      <c r="U828" s="34"/>
      <c r="V828" s="34"/>
      <c r="W828" s="34"/>
      <c r="X828" s="34"/>
    </row>
    <row r="829" spans="3:24" s="30" customFormat="1" ht="13.8" x14ac:dyDescent="0.25"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P829" s="34"/>
      <c r="Q829" s="34"/>
      <c r="R829" s="34"/>
      <c r="U829" s="34"/>
      <c r="V829" s="34"/>
      <c r="W829" s="34"/>
      <c r="X829" s="34"/>
    </row>
    <row r="830" spans="3:24" s="30" customFormat="1" ht="13.8" x14ac:dyDescent="0.25"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P830" s="34"/>
      <c r="Q830" s="34"/>
      <c r="R830" s="34"/>
      <c r="U830" s="34"/>
      <c r="V830" s="34"/>
      <c r="W830" s="34"/>
      <c r="X830" s="34"/>
    </row>
    <row r="831" spans="3:24" s="30" customFormat="1" ht="13.8" x14ac:dyDescent="0.25"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P831" s="34"/>
      <c r="Q831" s="34"/>
      <c r="R831" s="34"/>
      <c r="U831" s="34"/>
      <c r="V831" s="34"/>
      <c r="W831" s="34"/>
      <c r="X831" s="34"/>
    </row>
    <row r="832" spans="3:24" s="30" customFormat="1" ht="13.8" x14ac:dyDescent="0.25"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P832" s="34"/>
      <c r="Q832" s="34"/>
      <c r="R832" s="34"/>
      <c r="U832" s="34"/>
      <c r="V832" s="34"/>
      <c r="W832" s="34"/>
      <c r="X832" s="34"/>
    </row>
    <row r="833" spans="3:24" s="30" customFormat="1" ht="13.8" x14ac:dyDescent="0.25"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P833" s="34"/>
      <c r="Q833" s="34"/>
      <c r="R833" s="34"/>
      <c r="U833" s="34"/>
      <c r="V833" s="34"/>
      <c r="W833" s="34"/>
      <c r="X833" s="34"/>
    </row>
    <row r="834" spans="3:24" s="30" customFormat="1" ht="13.8" x14ac:dyDescent="0.25"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P834" s="34"/>
      <c r="Q834" s="34"/>
      <c r="R834" s="34"/>
      <c r="U834" s="34"/>
      <c r="V834" s="34"/>
      <c r="W834" s="34"/>
      <c r="X834" s="34"/>
    </row>
    <row r="835" spans="3:24" s="30" customFormat="1" ht="13.8" x14ac:dyDescent="0.25"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P835" s="34"/>
      <c r="Q835" s="34"/>
      <c r="R835" s="34"/>
      <c r="U835" s="34"/>
      <c r="V835" s="34"/>
      <c r="W835" s="34"/>
      <c r="X835" s="34"/>
    </row>
    <row r="836" spans="3:24" s="30" customFormat="1" ht="13.8" x14ac:dyDescent="0.25"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P836" s="34"/>
      <c r="Q836" s="34"/>
      <c r="R836" s="34"/>
      <c r="U836" s="34"/>
      <c r="V836" s="34"/>
      <c r="W836" s="34"/>
      <c r="X836" s="34"/>
    </row>
    <row r="837" spans="3:24" s="30" customFormat="1" ht="13.8" x14ac:dyDescent="0.25"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P837" s="34"/>
      <c r="Q837" s="34"/>
      <c r="R837" s="34"/>
      <c r="U837" s="34"/>
      <c r="V837" s="34"/>
      <c r="W837" s="34"/>
      <c r="X837" s="34"/>
    </row>
    <row r="838" spans="3:24" s="30" customFormat="1" ht="13.8" x14ac:dyDescent="0.25"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P838" s="34"/>
      <c r="Q838" s="34"/>
      <c r="R838" s="34"/>
      <c r="U838" s="34"/>
      <c r="V838" s="34"/>
      <c r="W838" s="34"/>
      <c r="X838" s="34"/>
    </row>
    <row r="839" spans="3:24" s="30" customFormat="1" ht="13.8" x14ac:dyDescent="0.25"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P839" s="34"/>
      <c r="Q839" s="34"/>
      <c r="R839" s="34"/>
      <c r="U839" s="34"/>
      <c r="V839" s="34"/>
      <c r="W839" s="34"/>
      <c r="X839" s="34"/>
    </row>
    <row r="840" spans="3:24" s="30" customFormat="1" ht="13.8" x14ac:dyDescent="0.25"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P840" s="34"/>
      <c r="Q840" s="34"/>
      <c r="R840" s="34"/>
      <c r="U840" s="34"/>
      <c r="V840" s="34"/>
      <c r="W840" s="34"/>
      <c r="X840" s="34"/>
    </row>
    <row r="841" spans="3:24" s="30" customFormat="1" ht="13.8" x14ac:dyDescent="0.25"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P841" s="34"/>
      <c r="Q841" s="34"/>
      <c r="R841" s="34"/>
      <c r="U841" s="34"/>
      <c r="V841" s="34"/>
      <c r="W841" s="34"/>
      <c r="X841" s="34"/>
    </row>
    <row r="842" spans="3:24" s="30" customFormat="1" ht="13.8" x14ac:dyDescent="0.25"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P842" s="34"/>
      <c r="Q842" s="34"/>
      <c r="R842" s="34"/>
      <c r="U842" s="34"/>
      <c r="V842" s="34"/>
      <c r="W842" s="34"/>
      <c r="X842" s="34"/>
    </row>
    <row r="843" spans="3:24" s="30" customFormat="1" ht="13.8" x14ac:dyDescent="0.25"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P843" s="34"/>
      <c r="Q843" s="34"/>
      <c r="R843" s="34"/>
      <c r="U843" s="34"/>
      <c r="V843" s="34"/>
      <c r="W843" s="34"/>
      <c r="X843" s="34"/>
    </row>
    <row r="844" spans="3:24" s="30" customFormat="1" ht="13.8" x14ac:dyDescent="0.25"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P844" s="34"/>
      <c r="Q844" s="34"/>
      <c r="R844" s="34"/>
      <c r="U844" s="34"/>
      <c r="V844" s="34"/>
      <c r="W844" s="34"/>
      <c r="X844" s="34"/>
    </row>
    <row r="845" spans="3:24" s="30" customFormat="1" ht="13.8" x14ac:dyDescent="0.25"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P845" s="34"/>
      <c r="Q845" s="34"/>
      <c r="R845" s="34"/>
      <c r="U845" s="34"/>
      <c r="V845" s="34"/>
      <c r="W845" s="34"/>
      <c r="X845" s="34"/>
    </row>
    <row r="846" spans="3:24" s="30" customFormat="1" ht="13.8" x14ac:dyDescent="0.25"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P846" s="34"/>
      <c r="Q846" s="34"/>
      <c r="R846" s="34"/>
      <c r="U846" s="34"/>
      <c r="V846" s="34"/>
      <c r="W846" s="34"/>
      <c r="X846" s="34"/>
    </row>
    <row r="847" spans="3:24" s="30" customFormat="1" ht="13.8" x14ac:dyDescent="0.25"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P847" s="34"/>
      <c r="Q847" s="34"/>
      <c r="R847" s="34"/>
      <c r="U847" s="34"/>
      <c r="V847" s="34"/>
      <c r="W847" s="34"/>
      <c r="X847" s="34"/>
    </row>
    <row r="848" spans="3:24" s="30" customFormat="1" ht="13.8" x14ac:dyDescent="0.25"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P848" s="34"/>
      <c r="Q848" s="34"/>
      <c r="R848" s="34"/>
      <c r="U848" s="34"/>
      <c r="V848" s="34"/>
      <c r="W848" s="34"/>
      <c r="X848" s="34"/>
    </row>
    <row r="849" spans="3:24" s="30" customFormat="1" ht="13.8" x14ac:dyDescent="0.25"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P849" s="34"/>
      <c r="Q849" s="34"/>
      <c r="R849" s="34"/>
      <c r="U849" s="34"/>
      <c r="V849" s="34"/>
      <c r="W849" s="34"/>
      <c r="X849" s="34"/>
    </row>
    <row r="850" spans="3:24" s="30" customFormat="1" ht="13.8" x14ac:dyDescent="0.25"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P850" s="34"/>
      <c r="Q850" s="34"/>
      <c r="R850" s="34"/>
      <c r="U850" s="34"/>
      <c r="V850" s="34"/>
      <c r="W850" s="34"/>
      <c r="X850" s="34"/>
    </row>
    <row r="851" spans="3:24" s="30" customFormat="1" ht="13.8" x14ac:dyDescent="0.25"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P851" s="34"/>
      <c r="Q851" s="34"/>
      <c r="R851" s="34"/>
      <c r="U851" s="34"/>
      <c r="V851" s="34"/>
      <c r="W851" s="34"/>
      <c r="X851" s="34"/>
    </row>
    <row r="852" spans="3:24" s="30" customFormat="1" ht="13.8" x14ac:dyDescent="0.25"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P852" s="34"/>
      <c r="Q852" s="34"/>
      <c r="R852" s="34"/>
      <c r="U852" s="34"/>
      <c r="V852" s="34"/>
      <c r="W852" s="34"/>
      <c r="X852" s="34"/>
    </row>
    <row r="853" spans="3:24" s="30" customFormat="1" ht="13.8" x14ac:dyDescent="0.25"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P853" s="34"/>
      <c r="Q853" s="34"/>
      <c r="R853" s="34"/>
      <c r="U853" s="34"/>
      <c r="V853" s="34"/>
      <c r="W853" s="34"/>
      <c r="X853" s="34"/>
    </row>
    <row r="854" spans="3:24" s="30" customFormat="1" ht="13.8" x14ac:dyDescent="0.25"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P854" s="34"/>
      <c r="Q854" s="34"/>
      <c r="R854" s="34"/>
      <c r="U854" s="34"/>
      <c r="V854" s="34"/>
      <c r="W854" s="34"/>
      <c r="X854" s="34"/>
    </row>
    <row r="855" spans="3:24" s="30" customFormat="1" ht="13.8" x14ac:dyDescent="0.25"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P855" s="34"/>
      <c r="Q855" s="34"/>
      <c r="R855" s="34"/>
      <c r="U855" s="34"/>
      <c r="V855" s="34"/>
      <c r="W855" s="34"/>
      <c r="X855" s="34"/>
    </row>
    <row r="856" spans="3:24" s="30" customFormat="1" ht="13.8" x14ac:dyDescent="0.25"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P856" s="34"/>
      <c r="Q856" s="34"/>
      <c r="R856" s="34"/>
      <c r="U856" s="34"/>
      <c r="V856" s="34"/>
      <c r="W856" s="34"/>
      <c r="X856" s="34"/>
    </row>
    <row r="857" spans="3:24" s="30" customFormat="1" ht="13.8" x14ac:dyDescent="0.25"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P857" s="34"/>
      <c r="Q857" s="34"/>
      <c r="R857" s="34"/>
      <c r="U857" s="34"/>
      <c r="V857" s="34"/>
      <c r="W857" s="34"/>
      <c r="X857" s="34"/>
    </row>
    <row r="858" spans="3:24" s="30" customFormat="1" ht="13.8" x14ac:dyDescent="0.25"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P858" s="34"/>
      <c r="Q858" s="34"/>
      <c r="R858" s="34"/>
      <c r="U858" s="34"/>
      <c r="V858" s="34"/>
      <c r="W858" s="34"/>
      <c r="X858" s="34"/>
    </row>
    <row r="859" spans="3:24" s="30" customFormat="1" ht="13.8" x14ac:dyDescent="0.25"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P859" s="34"/>
      <c r="Q859" s="34"/>
      <c r="R859" s="34"/>
      <c r="U859" s="34"/>
      <c r="V859" s="34"/>
      <c r="W859" s="34"/>
      <c r="X859" s="34"/>
    </row>
    <row r="860" spans="3:24" s="30" customFormat="1" ht="13.8" x14ac:dyDescent="0.25"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P860" s="34"/>
      <c r="Q860" s="34"/>
      <c r="R860" s="34"/>
      <c r="U860" s="34"/>
      <c r="V860" s="34"/>
      <c r="W860" s="34"/>
      <c r="X860" s="34"/>
    </row>
    <row r="861" spans="3:24" s="30" customFormat="1" ht="13.8" x14ac:dyDescent="0.25"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P861" s="34"/>
      <c r="Q861" s="34"/>
      <c r="R861" s="34"/>
      <c r="U861" s="34"/>
      <c r="V861" s="34"/>
      <c r="W861" s="34"/>
      <c r="X861" s="34"/>
    </row>
    <row r="862" spans="3:24" s="30" customFormat="1" ht="13.8" x14ac:dyDescent="0.25"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P862" s="34"/>
      <c r="Q862" s="34"/>
      <c r="R862" s="34"/>
      <c r="U862" s="34"/>
      <c r="V862" s="34"/>
      <c r="W862" s="34"/>
      <c r="X862" s="34"/>
    </row>
    <row r="863" spans="3:24" s="30" customFormat="1" ht="13.8" x14ac:dyDescent="0.25"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P863" s="34"/>
      <c r="Q863" s="34"/>
      <c r="R863" s="34"/>
      <c r="U863" s="34"/>
      <c r="V863" s="34"/>
      <c r="W863" s="34"/>
      <c r="X863" s="34"/>
    </row>
    <row r="864" spans="3:24" s="30" customFormat="1" ht="13.8" x14ac:dyDescent="0.25"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P864" s="34"/>
      <c r="Q864" s="34"/>
      <c r="R864" s="34"/>
      <c r="U864" s="34"/>
      <c r="V864" s="34"/>
      <c r="W864" s="34"/>
      <c r="X864" s="34"/>
    </row>
    <row r="865" spans="3:24" s="30" customFormat="1" ht="13.8" x14ac:dyDescent="0.25"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P865" s="34"/>
      <c r="Q865" s="34"/>
      <c r="R865" s="34"/>
      <c r="U865" s="34"/>
      <c r="V865" s="34"/>
      <c r="W865" s="34"/>
      <c r="X865" s="34"/>
    </row>
    <row r="866" spans="3:24" s="30" customFormat="1" ht="13.8" x14ac:dyDescent="0.25"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P866" s="34"/>
      <c r="Q866" s="34"/>
      <c r="R866" s="34"/>
      <c r="U866" s="34"/>
      <c r="V866" s="34"/>
      <c r="W866" s="34"/>
      <c r="X866" s="34"/>
    </row>
    <row r="867" spans="3:24" s="30" customFormat="1" ht="13.8" x14ac:dyDescent="0.25"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P867" s="34"/>
      <c r="Q867" s="34"/>
      <c r="R867" s="34"/>
      <c r="U867" s="34"/>
      <c r="V867" s="34"/>
      <c r="W867" s="34"/>
      <c r="X867" s="34"/>
    </row>
    <row r="868" spans="3:24" s="30" customFormat="1" ht="13.8" x14ac:dyDescent="0.25"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P868" s="34"/>
      <c r="Q868" s="34"/>
      <c r="R868" s="34"/>
      <c r="U868" s="34"/>
      <c r="V868" s="34"/>
      <c r="W868" s="34"/>
      <c r="X868" s="34"/>
    </row>
    <row r="869" spans="3:24" s="30" customFormat="1" ht="13.8" x14ac:dyDescent="0.25"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P869" s="34"/>
      <c r="Q869" s="34"/>
      <c r="R869" s="34"/>
      <c r="U869" s="34"/>
      <c r="V869" s="34"/>
      <c r="W869" s="34"/>
      <c r="X869" s="34"/>
    </row>
    <row r="870" spans="3:24" s="30" customFormat="1" ht="13.8" x14ac:dyDescent="0.25"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P870" s="34"/>
      <c r="Q870" s="34"/>
      <c r="R870" s="34"/>
      <c r="U870" s="34"/>
      <c r="V870" s="34"/>
      <c r="W870" s="34"/>
      <c r="X870" s="34"/>
    </row>
    <row r="871" spans="3:24" s="30" customFormat="1" ht="13.8" x14ac:dyDescent="0.25"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P871" s="34"/>
      <c r="Q871" s="34"/>
      <c r="R871" s="34"/>
      <c r="U871" s="34"/>
      <c r="V871" s="34"/>
      <c r="W871" s="34"/>
      <c r="X871" s="34"/>
    </row>
    <row r="872" spans="3:24" s="30" customFormat="1" ht="13.8" x14ac:dyDescent="0.25"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P872" s="34"/>
      <c r="Q872" s="34"/>
      <c r="R872" s="34"/>
      <c r="U872" s="34"/>
      <c r="V872" s="34"/>
      <c r="W872" s="34"/>
      <c r="X872" s="34"/>
    </row>
    <row r="873" spans="3:24" s="30" customFormat="1" ht="13.8" x14ac:dyDescent="0.25"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P873" s="34"/>
      <c r="Q873" s="34"/>
      <c r="R873" s="34"/>
      <c r="U873" s="34"/>
      <c r="V873" s="34"/>
      <c r="W873" s="34"/>
      <c r="X873" s="34"/>
    </row>
    <row r="874" spans="3:24" s="30" customFormat="1" ht="13.8" x14ac:dyDescent="0.25"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P874" s="34"/>
      <c r="Q874" s="34"/>
      <c r="R874" s="34"/>
      <c r="U874" s="34"/>
      <c r="V874" s="34"/>
      <c r="W874" s="34"/>
      <c r="X874" s="34"/>
    </row>
    <row r="875" spans="3:24" s="30" customFormat="1" ht="13.8" x14ac:dyDescent="0.25"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P875" s="34"/>
      <c r="Q875" s="34"/>
      <c r="R875" s="34"/>
      <c r="U875" s="34"/>
      <c r="V875" s="34"/>
      <c r="W875" s="34"/>
      <c r="X875" s="34"/>
    </row>
    <row r="876" spans="3:24" s="30" customFormat="1" ht="13.8" x14ac:dyDescent="0.25"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P876" s="34"/>
      <c r="Q876" s="34"/>
      <c r="R876" s="34"/>
      <c r="U876" s="34"/>
      <c r="V876" s="34"/>
      <c r="W876" s="34"/>
      <c r="X876" s="34"/>
    </row>
    <row r="877" spans="3:24" s="30" customFormat="1" ht="13.8" x14ac:dyDescent="0.25"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P877" s="34"/>
      <c r="Q877" s="34"/>
      <c r="R877" s="34"/>
      <c r="U877" s="34"/>
      <c r="V877" s="34"/>
      <c r="W877" s="34"/>
      <c r="X877" s="34"/>
    </row>
    <row r="878" spans="3:24" s="30" customFormat="1" ht="13.8" x14ac:dyDescent="0.25"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P878" s="34"/>
      <c r="Q878" s="34"/>
      <c r="R878" s="34"/>
      <c r="U878" s="34"/>
      <c r="V878" s="34"/>
      <c r="W878" s="34"/>
      <c r="X878" s="34"/>
    </row>
    <row r="879" spans="3:24" s="30" customFormat="1" ht="13.8" x14ac:dyDescent="0.25"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P879" s="34"/>
      <c r="Q879" s="34"/>
      <c r="R879" s="34"/>
      <c r="U879" s="34"/>
      <c r="V879" s="34"/>
      <c r="W879" s="34"/>
      <c r="X879" s="34"/>
    </row>
    <row r="880" spans="3:24" s="30" customFormat="1" ht="13.8" x14ac:dyDescent="0.25"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P880" s="34"/>
      <c r="Q880" s="34"/>
      <c r="R880" s="34"/>
      <c r="U880" s="34"/>
      <c r="V880" s="34"/>
      <c r="W880" s="34"/>
      <c r="X880" s="34"/>
    </row>
    <row r="881" spans="3:24" s="30" customFormat="1" ht="13.8" x14ac:dyDescent="0.25"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P881" s="34"/>
      <c r="Q881" s="34"/>
      <c r="R881" s="34"/>
      <c r="U881" s="34"/>
      <c r="V881" s="34"/>
      <c r="W881" s="34"/>
      <c r="X881" s="34"/>
    </row>
    <row r="882" spans="3:24" s="30" customFormat="1" ht="13.8" x14ac:dyDescent="0.25"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P882" s="34"/>
      <c r="Q882" s="34"/>
      <c r="R882" s="34"/>
      <c r="U882" s="34"/>
      <c r="V882" s="34"/>
      <c r="W882" s="34"/>
      <c r="X882" s="34"/>
    </row>
    <row r="883" spans="3:24" s="30" customFormat="1" ht="13.8" x14ac:dyDescent="0.25"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P883" s="34"/>
      <c r="Q883" s="34"/>
      <c r="R883" s="34"/>
      <c r="U883" s="34"/>
      <c r="V883" s="34"/>
      <c r="W883" s="34"/>
      <c r="X883" s="34"/>
    </row>
    <row r="884" spans="3:24" s="30" customFormat="1" ht="13.8" x14ac:dyDescent="0.25"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P884" s="34"/>
      <c r="Q884" s="34"/>
      <c r="R884" s="34"/>
      <c r="U884" s="34"/>
      <c r="V884" s="34"/>
      <c r="W884" s="34"/>
      <c r="X884" s="34"/>
    </row>
    <row r="885" spans="3:24" s="30" customFormat="1" ht="13.8" x14ac:dyDescent="0.25"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P885" s="34"/>
      <c r="Q885" s="34"/>
      <c r="R885" s="34"/>
      <c r="U885" s="34"/>
      <c r="V885" s="34"/>
      <c r="W885" s="34"/>
      <c r="X885" s="34"/>
    </row>
    <row r="886" spans="3:24" s="30" customFormat="1" ht="13.8" x14ac:dyDescent="0.25"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P886" s="34"/>
      <c r="Q886" s="34"/>
      <c r="R886" s="34"/>
      <c r="U886" s="34"/>
      <c r="V886" s="34"/>
      <c r="W886" s="34"/>
      <c r="X886" s="34"/>
    </row>
    <row r="887" spans="3:24" s="30" customFormat="1" ht="13.8" x14ac:dyDescent="0.25"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P887" s="34"/>
      <c r="Q887" s="34"/>
      <c r="R887" s="34"/>
      <c r="U887" s="34"/>
      <c r="V887" s="34"/>
      <c r="W887" s="34"/>
      <c r="X887" s="34"/>
    </row>
    <row r="888" spans="3:24" s="30" customFormat="1" ht="13.8" x14ac:dyDescent="0.25"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P888" s="34"/>
      <c r="Q888" s="34"/>
      <c r="R888" s="34"/>
      <c r="U888" s="34"/>
      <c r="V888" s="34"/>
      <c r="W888" s="34"/>
      <c r="X888" s="34"/>
    </row>
    <row r="889" spans="3:24" s="30" customFormat="1" ht="13.8" x14ac:dyDescent="0.25"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P889" s="34"/>
      <c r="Q889" s="34"/>
      <c r="R889" s="34"/>
      <c r="U889" s="34"/>
      <c r="V889" s="34"/>
      <c r="W889" s="34"/>
      <c r="X889" s="34"/>
    </row>
    <row r="890" spans="3:24" s="30" customFormat="1" ht="13.8" x14ac:dyDescent="0.25"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P890" s="34"/>
      <c r="Q890" s="34"/>
      <c r="R890" s="34"/>
      <c r="U890" s="34"/>
      <c r="V890" s="34"/>
      <c r="W890" s="34"/>
      <c r="X890" s="34"/>
    </row>
    <row r="891" spans="3:24" s="30" customFormat="1" ht="13.8" x14ac:dyDescent="0.25"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P891" s="34"/>
      <c r="Q891" s="34"/>
      <c r="R891" s="34"/>
      <c r="U891" s="34"/>
      <c r="V891" s="34"/>
      <c r="W891" s="34"/>
      <c r="X891" s="34"/>
    </row>
    <row r="892" spans="3:24" s="30" customFormat="1" ht="13.8" x14ac:dyDescent="0.25"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P892" s="34"/>
      <c r="Q892" s="34"/>
      <c r="R892" s="34"/>
      <c r="U892" s="34"/>
      <c r="V892" s="34"/>
      <c r="W892" s="34"/>
      <c r="X892" s="34"/>
    </row>
    <row r="893" spans="3:24" s="30" customFormat="1" ht="13.8" x14ac:dyDescent="0.25"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P893" s="34"/>
      <c r="Q893" s="34"/>
      <c r="R893" s="34"/>
      <c r="U893" s="34"/>
      <c r="V893" s="34"/>
      <c r="W893" s="34"/>
      <c r="X893" s="34"/>
    </row>
    <row r="894" spans="3:24" s="30" customFormat="1" ht="13.8" x14ac:dyDescent="0.25"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P894" s="34"/>
      <c r="Q894" s="34"/>
      <c r="R894" s="34"/>
      <c r="U894" s="34"/>
      <c r="V894" s="34"/>
      <c r="W894" s="34"/>
      <c r="X894" s="34"/>
    </row>
    <row r="895" spans="3:24" s="30" customFormat="1" ht="13.8" x14ac:dyDescent="0.25"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P895" s="34"/>
      <c r="Q895" s="34"/>
      <c r="R895" s="34"/>
      <c r="U895" s="34"/>
      <c r="V895" s="34"/>
      <c r="W895" s="34"/>
      <c r="X895" s="34"/>
    </row>
    <row r="896" spans="3:24" s="30" customFormat="1" ht="13.8" x14ac:dyDescent="0.25"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P896" s="34"/>
      <c r="Q896" s="34"/>
      <c r="R896" s="34"/>
      <c r="U896" s="34"/>
      <c r="V896" s="34"/>
      <c r="W896" s="34"/>
      <c r="X896" s="34"/>
    </row>
    <row r="897" spans="3:24" s="30" customFormat="1" ht="13.8" x14ac:dyDescent="0.25"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P897" s="34"/>
      <c r="Q897" s="34"/>
      <c r="R897" s="34"/>
      <c r="U897" s="34"/>
      <c r="V897" s="34"/>
      <c r="W897" s="34"/>
      <c r="X897" s="34"/>
    </row>
    <row r="898" spans="3:24" s="30" customFormat="1" ht="13.8" x14ac:dyDescent="0.25"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P898" s="34"/>
      <c r="Q898" s="34"/>
      <c r="R898" s="34"/>
      <c r="U898" s="34"/>
      <c r="V898" s="34"/>
      <c r="W898" s="34"/>
      <c r="X898" s="34"/>
    </row>
    <row r="899" spans="3:24" s="30" customFormat="1" ht="13.8" x14ac:dyDescent="0.25"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P899" s="34"/>
      <c r="Q899" s="34"/>
      <c r="R899" s="34"/>
      <c r="U899" s="34"/>
      <c r="V899" s="34"/>
      <c r="W899" s="34"/>
      <c r="X899" s="34"/>
    </row>
    <row r="900" spans="3:24" s="30" customFormat="1" ht="13.8" x14ac:dyDescent="0.25"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P900" s="34"/>
      <c r="Q900" s="34"/>
      <c r="R900" s="34"/>
      <c r="U900" s="34"/>
      <c r="V900" s="34"/>
      <c r="W900" s="34"/>
      <c r="X900" s="34"/>
    </row>
    <row r="901" spans="3:24" s="30" customFormat="1" ht="13.8" x14ac:dyDescent="0.25"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P901" s="34"/>
      <c r="Q901" s="34"/>
      <c r="R901" s="34"/>
      <c r="U901" s="34"/>
      <c r="V901" s="34"/>
      <c r="W901" s="34"/>
      <c r="X901" s="34"/>
    </row>
    <row r="902" spans="3:24" s="30" customFormat="1" ht="13.8" x14ac:dyDescent="0.25"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P902" s="34"/>
      <c r="Q902" s="34"/>
      <c r="R902" s="34"/>
      <c r="U902" s="34"/>
      <c r="V902" s="34"/>
      <c r="W902" s="34"/>
      <c r="X902" s="34"/>
    </row>
    <row r="903" spans="3:24" s="30" customFormat="1" ht="13.8" x14ac:dyDescent="0.25"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P903" s="34"/>
      <c r="Q903" s="34"/>
      <c r="R903" s="34"/>
      <c r="U903" s="34"/>
      <c r="V903" s="34"/>
      <c r="W903" s="34"/>
      <c r="X903" s="34"/>
    </row>
    <row r="904" spans="3:24" s="30" customFormat="1" ht="13.8" x14ac:dyDescent="0.25"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P904" s="34"/>
      <c r="Q904" s="34"/>
      <c r="R904" s="34"/>
      <c r="U904" s="34"/>
      <c r="V904" s="34"/>
      <c r="W904" s="34"/>
      <c r="X904" s="34"/>
    </row>
    <row r="905" spans="3:24" s="30" customFormat="1" ht="13.8" x14ac:dyDescent="0.25"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P905" s="34"/>
      <c r="Q905" s="34"/>
      <c r="R905" s="34"/>
      <c r="U905" s="34"/>
      <c r="V905" s="34"/>
      <c r="W905" s="34"/>
      <c r="X905" s="34"/>
    </row>
    <row r="906" spans="3:24" s="30" customFormat="1" ht="13.8" x14ac:dyDescent="0.25"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P906" s="34"/>
      <c r="Q906" s="34"/>
      <c r="R906" s="34"/>
      <c r="U906" s="34"/>
      <c r="V906" s="34"/>
      <c r="W906" s="34"/>
      <c r="X906" s="34"/>
    </row>
    <row r="907" spans="3:24" s="30" customFormat="1" ht="13.8" x14ac:dyDescent="0.25"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P907" s="34"/>
      <c r="Q907" s="34"/>
      <c r="R907" s="34"/>
      <c r="U907" s="34"/>
      <c r="V907" s="34"/>
      <c r="W907" s="34"/>
      <c r="X907" s="34"/>
    </row>
    <row r="908" spans="3:24" s="30" customFormat="1" ht="13.8" x14ac:dyDescent="0.25"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P908" s="34"/>
      <c r="Q908" s="34"/>
      <c r="R908" s="34"/>
      <c r="U908" s="34"/>
      <c r="V908" s="34"/>
      <c r="W908" s="34"/>
      <c r="X908" s="34"/>
    </row>
    <row r="909" spans="3:24" s="30" customFormat="1" ht="13.8" x14ac:dyDescent="0.25"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P909" s="34"/>
      <c r="Q909" s="34"/>
      <c r="R909" s="34"/>
      <c r="U909" s="34"/>
      <c r="V909" s="34"/>
      <c r="W909" s="34"/>
      <c r="X909" s="34"/>
    </row>
    <row r="910" spans="3:24" s="30" customFormat="1" ht="13.8" x14ac:dyDescent="0.25"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P910" s="34"/>
      <c r="Q910" s="34"/>
      <c r="R910" s="34"/>
      <c r="U910" s="34"/>
      <c r="V910" s="34"/>
      <c r="W910" s="34"/>
      <c r="X910" s="34"/>
    </row>
    <row r="911" spans="3:24" s="30" customFormat="1" ht="13.8" x14ac:dyDescent="0.25"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P911" s="34"/>
      <c r="Q911" s="34"/>
      <c r="R911" s="34"/>
      <c r="U911" s="34"/>
      <c r="V911" s="34"/>
      <c r="W911" s="34"/>
      <c r="X911" s="34"/>
    </row>
    <row r="912" spans="3:24" s="30" customFormat="1" ht="13.8" x14ac:dyDescent="0.25"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P912" s="34"/>
      <c r="Q912" s="34"/>
      <c r="R912" s="34"/>
      <c r="U912" s="34"/>
      <c r="V912" s="34"/>
      <c r="W912" s="34"/>
      <c r="X912" s="34"/>
    </row>
    <row r="913" spans="3:24" s="30" customFormat="1" ht="13.8" x14ac:dyDescent="0.25"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P913" s="34"/>
      <c r="Q913" s="34"/>
      <c r="R913" s="34"/>
      <c r="U913" s="34"/>
      <c r="V913" s="34"/>
      <c r="W913" s="34"/>
      <c r="X913" s="34"/>
    </row>
    <row r="914" spans="3:24" s="30" customFormat="1" ht="13.8" x14ac:dyDescent="0.25"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P914" s="34"/>
      <c r="Q914" s="34"/>
      <c r="R914" s="34"/>
      <c r="U914" s="34"/>
      <c r="V914" s="34"/>
      <c r="W914" s="34"/>
      <c r="X914" s="34"/>
    </row>
    <row r="915" spans="3:24" s="30" customFormat="1" ht="13.8" x14ac:dyDescent="0.25"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P915" s="34"/>
      <c r="Q915" s="34"/>
      <c r="R915" s="34"/>
      <c r="U915" s="34"/>
      <c r="V915" s="34"/>
      <c r="W915" s="34"/>
      <c r="X915" s="34"/>
    </row>
    <row r="916" spans="3:24" s="30" customFormat="1" ht="13.8" x14ac:dyDescent="0.25"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P916" s="34"/>
      <c r="Q916" s="34"/>
      <c r="R916" s="34"/>
      <c r="U916" s="34"/>
      <c r="V916" s="34"/>
      <c r="W916" s="34"/>
      <c r="X916" s="34"/>
    </row>
    <row r="917" spans="3:24" s="30" customFormat="1" ht="13.8" x14ac:dyDescent="0.25"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P917" s="34"/>
      <c r="Q917" s="34"/>
      <c r="R917" s="34"/>
      <c r="U917" s="34"/>
      <c r="V917" s="34"/>
      <c r="W917" s="34"/>
      <c r="X917" s="34"/>
    </row>
    <row r="918" spans="3:24" s="30" customFormat="1" ht="13.8" x14ac:dyDescent="0.25"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P918" s="34"/>
      <c r="Q918" s="34"/>
      <c r="R918" s="34"/>
      <c r="U918" s="34"/>
      <c r="V918" s="34"/>
      <c r="W918" s="34"/>
      <c r="X918" s="34"/>
    </row>
    <row r="919" spans="3:24" s="30" customFormat="1" ht="13.8" x14ac:dyDescent="0.25"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P919" s="34"/>
      <c r="Q919" s="34"/>
      <c r="R919" s="34"/>
      <c r="U919" s="34"/>
      <c r="V919" s="34"/>
      <c r="W919" s="34"/>
      <c r="X919" s="34"/>
    </row>
    <row r="920" spans="3:24" s="30" customFormat="1" ht="13.8" x14ac:dyDescent="0.25"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P920" s="34"/>
      <c r="Q920" s="34"/>
      <c r="R920" s="34"/>
      <c r="U920" s="34"/>
      <c r="V920" s="34"/>
      <c r="W920" s="34"/>
      <c r="X920" s="34"/>
    </row>
    <row r="921" spans="3:24" s="30" customFormat="1" ht="13.8" x14ac:dyDescent="0.25"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P921" s="34"/>
      <c r="Q921" s="34"/>
      <c r="R921" s="34"/>
      <c r="U921" s="34"/>
      <c r="V921" s="34"/>
      <c r="W921" s="34"/>
      <c r="X921" s="34"/>
    </row>
    <row r="922" spans="3:24" s="30" customFormat="1" ht="13.8" x14ac:dyDescent="0.25"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P922" s="34"/>
      <c r="Q922" s="34"/>
      <c r="R922" s="34"/>
      <c r="U922" s="34"/>
      <c r="V922" s="34"/>
      <c r="W922" s="34"/>
      <c r="X922" s="34"/>
    </row>
    <row r="923" spans="3:24" s="30" customFormat="1" ht="13.8" x14ac:dyDescent="0.25"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P923" s="34"/>
      <c r="Q923" s="34"/>
      <c r="R923" s="34"/>
      <c r="U923" s="34"/>
      <c r="V923" s="34"/>
      <c r="W923" s="34"/>
      <c r="X923" s="34"/>
    </row>
    <row r="924" spans="3:24" s="30" customFormat="1" ht="13.8" x14ac:dyDescent="0.25"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P924" s="34"/>
      <c r="Q924" s="34"/>
      <c r="R924" s="34"/>
      <c r="U924" s="34"/>
      <c r="V924" s="34"/>
      <c r="W924" s="34"/>
      <c r="X924" s="34"/>
    </row>
    <row r="925" spans="3:24" s="30" customFormat="1" ht="13.8" x14ac:dyDescent="0.25"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P925" s="34"/>
      <c r="Q925" s="34"/>
      <c r="R925" s="34"/>
      <c r="U925" s="34"/>
      <c r="V925" s="34"/>
      <c r="W925" s="34"/>
      <c r="X925" s="34"/>
    </row>
    <row r="926" spans="3:24" s="30" customFormat="1" ht="13.8" x14ac:dyDescent="0.25"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P926" s="34"/>
      <c r="Q926" s="34"/>
      <c r="R926" s="34"/>
      <c r="U926" s="34"/>
      <c r="V926" s="34"/>
      <c r="W926" s="34"/>
      <c r="X926" s="34"/>
    </row>
    <row r="927" spans="3:24" s="30" customFormat="1" ht="13.8" x14ac:dyDescent="0.25"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P927" s="34"/>
      <c r="Q927" s="34"/>
      <c r="R927" s="34"/>
      <c r="U927" s="34"/>
      <c r="V927" s="34"/>
      <c r="W927" s="34"/>
      <c r="X927" s="34"/>
    </row>
    <row r="928" spans="3:24" s="30" customFormat="1" ht="13.8" x14ac:dyDescent="0.25"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P928" s="34"/>
      <c r="Q928" s="34"/>
      <c r="R928" s="34"/>
      <c r="U928" s="34"/>
      <c r="V928" s="34"/>
      <c r="W928" s="34"/>
      <c r="X928" s="34"/>
    </row>
    <row r="929" spans="3:24" s="30" customFormat="1" ht="13.8" x14ac:dyDescent="0.25"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P929" s="34"/>
      <c r="Q929" s="34"/>
      <c r="R929" s="34"/>
      <c r="U929" s="34"/>
      <c r="V929" s="34"/>
      <c r="W929" s="34"/>
      <c r="X929" s="34"/>
    </row>
    <row r="930" spans="3:24" s="30" customFormat="1" ht="13.8" x14ac:dyDescent="0.25"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P930" s="34"/>
      <c r="Q930" s="34"/>
      <c r="R930" s="34"/>
      <c r="U930" s="34"/>
      <c r="V930" s="34"/>
      <c r="W930" s="34"/>
      <c r="X930" s="34"/>
    </row>
    <row r="931" spans="3:24" s="30" customFormat="1" ht="13.8" x14ac:dyDescent="0.25"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P931" s="34"/>
      <c r="Q931" s="34"/>
      <c r="R931" s="34"/>
      <c r="U931" s="34"/>
      <c r="V931" s="34"/>
      <c r="W931" s="34"/>
      <c r="X931" s="34"/>
    </row>
    <row r="932" spans="3:24" s="30" customFormat="1" ht="13.8" x14ac:dyDescent="0.25"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P932" s="34"/>
      <c r="Q932" s="34"/>
      <c r="R932" s="34"/>
      <c r="U932" s="34"/>
      <c r="V932" s="34"/>
      <c r="W932" s="34"/>
      <c r="X932" s="34"/>
    </row>
    <row r="933" spans="3:24" s="30" customFormat="1" ht="13.8" x14ac:dyDescent="0.25"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P933" s="34"/>
      <c r="Q933" s="34"/>
      <c r="R933" s="34"/>
      <c r="U933" s="34"/>
      <c r="V933" s="34"/>
      <c r="W933" s="34"/>
      <c r="X933" s="34"/>
    </row>
    <row r="934" spans="3:24" s="30" customFormat="1" ht="13.8" x14ac:dyDescent="0.25"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P934" s="34"/>
      <c r="Q934" s="34"/>
      <c r="R934" s="34"/>
      <c r="U934" s="34"/>
      <c r="V934" s="34"/>
      <c r="W934" s="34"/>
      <c r="X934" s="34"/>
    </row>
    <row r="935" spans="3:24" s="30" customFormat="1" ht="13.8" x14ac:dyDescent="0.25"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P935" s="34"/>
      <c r="Q935" s="34"/>
      <c r="R935" s="34"/>
      <c r="U935" s="34"/>
      <c r="V935" s="34"/>
      <c r="W935" s="34"/>
      <c r="X935" s="34"/>
    </row>
    <row r="936" spans="3:24" s="30" customFormat="1" ht="13.8" x14ac:dyDescent="0.25"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P936" s="34"/>
      <c r="Q936" s="34"/>
      <c r="R936" s="34"/>
      <c r="U936" s="34"/>
      <c r="V936" s="34"/>
      <c r="W936" s="34"/>
      <c r="X936" s="34"/>
    </row>
    <row r="937" spans="3:24" s="30" customFormat="1" ht="13.8" x14ac:dyDescent="0.25"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P937" s="34"/>
      <c r="Q937" s="34"/>
      <c r="R937" s="34"/>
      <c r="U937" s="34"/>
      <c r="V937" s="34"/>
      <c r="W937" s="34"/>
      <c r="X937" s="34"/>
    </row>
    <row r="938" spans="3:24" s="30" customFormat="1" ht="13.8" x14ac:dyDescent="0.25"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P938" s="34"/>
      <c r="Q938" s="34"/>
      <c r="R938" s="34"/>
      <c r="U938" s="34"/>
      <c r="V938" s="34"/>
      <c r="W938" s="34"/>
      <c r="X938" s="34"/>
    </row>
    <row r="939" spans="3:24" s="30" customFormat="1" ht="13.8" x14ac:dyDescent="0.25"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P939" s="34"/>
      <c r="Q939" s="34"/>
      <c r="R939" s="34"/>
      <c r="U939" s="34"/>
      <c r="V939" s="34"/>
      <c r="W939" s="34"/>
      <c r="X939" s="34"/>
    </row>
    <row r="940" spans="3:24" s="30" customFormat="1" ht="13.8" x14ac:dyDescent="0.25"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P940" s="34"/>
      <c r="Q940" s="34"/>
      <c r="R940" s="34"/>
      <c r="U940" s="34"/>
      <c r="V940" s="34"/>
      <c r="W940" s="34"/>
      <c r="X940" s="34"/>
    </row>
    <row r="941" spans="3:24" s="30" customFormat="1" ht="13.8" x14ac:dyDescent="0.25"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P941" s="34"/>
      <c r="Q941" s="34"/>
      <c r="R941" s="34"/>
      <c r="U941" s="34"/>
      <c r="V941" s="34"/>
      <c r="W941" s="34"/>
      <c r="X941" s="34"/>
    </row>
    <row r="942" spans="3:24" s="30" customFormat="1" ht="13.8" x14ac:dyDescent="0.25"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P942" s="34"/>
      <c r="Q942" s="34"/>
      <c r="R942" s="34"/>
      <c r="U942" s="34"/>
      <c r="V942" s="34"/>
      <c r="W942" s="34"/>
      <c r="X942" s="34"/>
    </row>
    <row r="943" spans="3:24" s="30" customFormat="1" ht="13.8" x14ac:dyDescent="0.25"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P943" s="34"/>
      <c r="Q943" s="34"/>
      <c r="R943" s="34"/>
      <c r="U943" s="34"/>
      <c r="V943" s="34"/>
      <c r="W943" s="34"/>
      <c r="X943" s="34"/>
    </row>
    <row r="944" spans="3:24" s="30" customFormat="1" ht="13.8" x14ac:dyDescent="0.25"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P944" s="34"/>
      <c r="Q944" s="34"/>
      <c r="R944" s="34"/>
      <c r="U944" s="34"/>
      <c r="V944" s="34"/>
      <c r="W944" s="34"/>
      <c r="X944" s="34"/>
    </row>
    <row r="945" spans="3:24" s="30" customFormat="1" ht="13.8" x14ac:dyDescent="0.25"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P945" s="34"/>
      <c r="Q945" s="34"/>
      <c r="R945" s="34"/>
      <c r="U945" s="34"/>
      <c r="V945" s="34"/>
      <c r="W945" s="34"/>
      <c r="X945" s="34"/>
    </row>
    <row r="946" spans="3:24" s="30" customFormat="1" ht="13.8" x14ac:dyDescent="0.25"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P946" s="34"/>
      <c r="Q946" s="34"/>
      <c r="R946" s="34"/>
      <c r="U946" s="34"/>
      <c r="V946" s="34"/>
      <c r="W946" s="34"/>
      <c r="X946" s="34"/>
    </row>
    <row r="947" spans="3:24" s="30" customFormat="1" ht="13.8" x14ac:dyDescent="0.25"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P947" s="34"/>
      <c r="Q947" s="34"/>
      <c r="R947" s="34"/>
      <c r="U947" s="34"/>
      <c r="V947" s="34"/>
      <c r="W947" s="34"/>
      <c r="X947" s="34"/>
    </row>
    <row r="948" spans="3:24" s="30" customFormat="1" ht="13.8" x14ac:dyDescent="0.25"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P948" s="34"/>
      <c r="Q948" s="34"/>
      <c r="R948" s="34"/>
      <c r="U948" s="34"/>
      <c r="V948" s="34"/>
      <c r="W948" s="34"/>
      <c r="X948" s="34"/>
    </row>
    <row r="949" spans="3:24" s="30" customFormat="1" ht="13.8" x14ac:dyDescent="0.25"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P949" s="34"/>
      <c r="Q949" s="34"/>
      <c r="R949" s="34"/>
      <c r="U949" s="34"/>
      <c r="V949" s="34"/>
      <c r="W949" s="34"/>
      <c r="X949" s="34"/>
    </row>
    <row r="950" spans="3:24" s="30" customFormat="1" ht="13.8" x14ac:dyDescent="0.25"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P950" s="34"/>
      <c r="Q950" s="34"/>
      <c r="R950" s="34"/>
      <c r="U950" s="34"/>
      <c r="V950" s="34"/>
      <c r="W950" s="34"/>
      <c r="X950" s="34"/>
    </row>
    <row r="951" spans="3:24" s="30" customFormat="1" ht="13.8" x14ac:dyDescent="0.25"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P951" s="34"/>
      <c r="Q951" s="34"/>
      <c r="R951" s="34"/>
      <c r="U951" s="34"/>
      <c r="V951" s="34"/>
      <c r="W951" s="34"/>
      <c r="X951" s="34"/>
    </row>
    <row r="952" spans="3:24" s="30" customFormat="1" ht="13.8" x14ac:dyDescent="0.25"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P952" s="34"/>
      <c r="Q952" s="34"/>
      <c r="R952" s="34"/>
      <c r="U952" s="34"/>
      <c r="V952" s="34"/>
      <c r="W952" s="34"/>
      <c r="X952" s="34"/>
    </row>
    <row r="953" spans="3:24" s="30" customFormat="1" ht="13.8" x14ac:dyDescent="0.25"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P953" s="34"/>
      <c r="Q953" s="34"/>
      <c r="R953" s="34"/>
      <c r="U953" s="34"/>
      <c r="V953" s="34"/>
      <c r="W953" s="34"/>
      <c r="X953" s="34"/>
    </row>
    <row r="954" spans="3:24" s="30" customFormat="1" ht="13.8" x14ac:dyDescent="0.25"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P954" s="34"/>
      <c r="Q954" s="34"/>
      <c r="R954" s="34"/>
      <c r="U954" s="34"/>
      <c r="V954" s="34"/>
      <c r="W954" s="34"/>
      <c r="X954" s="34"/>
    </row>
    <row r="955" spans="3:24" s="30" customFormat="1" ht="13.8" x14ac:dyDescent="0.25"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P955" s="34"/>
      <c r="Q955" s="34"/>
      <c r="R955" s="34"/>
      <c r="U955" s="34"/>
      <c r="V955" s="34"/>
      <c r="W955" s="34"/>
      <c r="X955" s="34"/>
    </row>
    <row r="956" spans="3:24" s="30" customFormat="1" ht="13.8" x14ac:dyDescent="0.25"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P956" s="34"/>
      <c r="Q956" s="34"/>
      <c r="R956" s="34"/>
      <c r="U956" s="34"/>
      <c r="V956" s="34"/>
      <c r="W956" s="34"/>
      <c r="X956" s="34"/>
    </row>
    <row r="957" spans="3:24" s="30" customFormat="1" ht="13.8" x14ac:dyDescent="0.25"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P957" s="34"/>
      <c r="Q957" s="34"/>
      <c r="R957" s="34"/>
      <c r="U957" s="34"/>
      <c r="V957" s="34"/>
      <c r="W957" s="34"/>
      <c r="X957" s="34"/>
    </row>
    <row r="958" spans="3:24" s="30" customFormat="1" ht="13.8" x14ac:dyDescent="0.25"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P958" s="34"/>
      <c r="Q958" s="34"/>
      <c r="R958" s="34"/>
      <c r="U958" s="34"/>
      <c r="V958" s="34"/>
      <c r="W958" s="34"/>
      <c r="X958" s="34"/>
    </row>
    <row r="959" spans="3:24" s="30" customFormat="1" ht="13.8" x14ac:dyDescent="0.25"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P959" s="34"/>
      <c r="Q959" s="34"/>
      <c r="R959" s="34"/>
      <c r="U959" s="34"/>
      <c r="V959" s="34"/>
      <c r="W959" s="34"/>
      <c r="X959" s="34"/>
    </row>
    <row r="960" spans="3:24" s="30" customFormat="1" ht="13.8" x14ac:dyDescent="0.25"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P960" s="34"/>
      <c r="Q960" s="34"/>
      <c r="R960" s="34"/>
      <c r="U960" s="34"/>
      <c r="V960" s="34"/>
      <c r="W960" s="34"/>
      <c r="X960" s="34"/>
    </row>
    <row r="961" spans="3:24" s="30" customFormat="1" ht="13.8" x14ac:dyDescent="0.25"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P961" s="34"/>
      <c r="Q961" s="34"/>
      <c r="R961" s="34"/>
      <c r="U961" s="34"/>
      <c r="V961" s="34"/>
      <c r="W961" s="34"/>
      <c r="X961" s="34"/>
    </row>
    <row r="962" spans="3:24" s="30" customFormat="1" ht="13.8" x14ac:dyDescent="0.25"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P962" s="34"/>
      <c r="Q962" s="34"/>
      <c r="R962" s="34"/>
      <c r="U962" s="34"/>
      <c r="V962" s="34"/>
      <c r="W962" s="34"/>
      <c r="X962" s="34"/>
    </row>
    <row r="963" spans="3:24" s="30" customFormat="1" ht="13.8" x14ac:dyDescent="0.25"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P963" s="34"/>
      <c r="Q963" s="34"/>
      <c r="R963" s="34"/>
      <c r="U963" s="34"/>
      <c r="V963" s="34"/>
      <c r="W963" s="34"/>
      <c r="X963" s="34"/>
    </row>
    <row r="964" spans="3:24" s="30" customFormat="1" ht="13.8" x14ac:dyDescent="0.25"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P964" s="34"/>
      <c r="Q964" s="34"/>
      <c r="R964" s="34"/>
      <c r="U964" s="34"/>
      <c r="V964" s="34"/>
      <c r="W964" s="34"/>
      <c r="X964" s="34"/>
    </row>
    <row r="965" spans="3:24" s="30" customFormat="1" ht="13.8" x14ac:dyDescent="0.25"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P965" s="34"/>
      <c r="Q965" s="34"/>
      <c r="R965" s="34"/>
      <c r="U965" s="34"/>
      <c r="V965" s="34"/>
      <c r="W965" s="34"/>
      <c r="X965" s="34"/>
    </row>
    <row r="966" spans="3:24" s="30" customFormat="1" ht="13.8" x14ac:dyDescent="0.25"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P966" s="34"/>
      <c r="Q966" s="34"/>
      <c r="R966" s="34"/>
      <c r="U966" s="34"/>
      <c r="V966" s="34"/>
      <c r="W966" s="34"/>
      <c r="X966" s="34"/>
    </row>
    <row r="967" spans="3:24" s="30" customFormat="1" ht="13.8" x14ac:dyDescent="0.25"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P967" s="34"/>
      <c r="Q967" s="34"/>
      <c r="R967" s="34"/>
      <c r="U967" s="34"/>
      <c r="V967" s="34"/>
      <c r="W967" s="34"/>
      <c r="X967" s="34"/>
    </row>
    <row r="968" spans="3:24" s="30" customFormat="1" ht="13.8" x14ac:dyDescent="0.25"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P968" s="34"/>
      <c r="Q968" s="34"/>
      <c r="R968" s="34"/>
      <c r="U968" s="34"/>
      <c r="V968" s="34"/>
      <c r="W968" s="34"/>
      <c r="X968" s="34"/>
    </row>
    <row r="969" spans="3:24" s="30" customFormat="1" ht="13.8" x14ac:dyDescent="0.25"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P969" s="34"/>
      <c r="Q969" s="34"/>
      <c r="R969" s="34"/>
      <c r="U969" s="34"/>
      <c r="V969" s="34"/>
      <c r="W969" s="34"/>
      <c r="X969" s="34"/>
    </row>
    <row r="970" spans="3:24" s="30" customFormat="1" ht="13.8" x14ac:dyDescent="0.25"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P970" s="34"/>
      <c r="Q970" s="34"/>
      <c r="R970" s="34"/>
      <c r="U970" s="34"/>
      <c r="V970" s="34"/>
      <c r="W970" s="34"/>
      <c r="X970" s="34"/>
    </row>
    <row r="971" spans="3:24" s="30" customFormat="1" ht="13.8" x14ac:dyDescent="0.25"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P971" s="34"/>
      <c r="Q971" s="34"/>
      <c r="R971" s="34"/>
      <c r="U971" s="34"/>
      <c r="V971" s="34"/>
      <c r="W971" s="34"/>
      <c r="X971" s="34"/>
    </row>
    <row r="972" spans="3:24" s="30" customFormat="1" ht="13.8" x14ac:dyDescent="0.25"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P972" s="34"/>
      <c r="Q972" s="34"/>
      <c r="R972" s="34"/>
      <c r="U972" s="34"/>
      <c r="V972" s="34"/>
      <c r="W972" s="34"/>
      <c r="X972" s="34"/>
    </row>
    <row r="973" spans="3:24" s="30" customFormat="1" ht="13.8" x14ac:dyDescent="0.25"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P973" s="34"/>
      <c r="Q973" s="34"/>
      <c r="R973" s="34"/>
      <c r="U973" s="34"/>
      <c r="V973" s="34"/>
      <c r="W973" s="34"/>
      <c r="X973" s="34"/>
    </row>
    <row r="974" spans="3:24" s="30" customFormat="1" ht="13.8" x14ac:dyDescent="0.25"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P974" s="34"/>
      <c r="Q974" s="34"/>
      <c r="R974" s="34"/>
      <c r="U974" s="34"/>
      <c r="V974" s="34"/>
      <c r="W974" s="34"/>
      <c r="X974" s="34"/>
    </row>
    <row r="975" spans="3:24" s="30" customFormat="1" ht="13.8" x14ac:dyDescent="0.25"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P975" s="34"/>
      <c r="Q975" s="34"/>
      <c r="R975" s="34"/>
      <c r="U975" s="34"/>
      <c r="V975" s="34"/>
      <c r="W975" s="34"/>
      <c r="X975" s="34"/>
    </row>
    <row r="976" spans="3:24" s="30" customFormat="1" ht="13.8" x14ac:dyDescent="0.25"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P976" s="34"/>
      <c r="Q976" s="34"/>
      <c r="R976" s="34"/>
      <c r="U976" s="34"/>
      <c r="V976" s="34"/>
      <c r="W976" s="34"/>
      <c r="X976" s="34"/>
    </row>
    <row r="977" spans="3:24" s="30" customFormat="1" ht="13.8" x14ac:dyDescent="0.25"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P977" s="34"/>
      <c r="Q977" s="34"/>
      <c r="R977" s="34"/>
      <c r="U977" s="34"/>
      <c r="V977" s="34"/>
      <c r="W977" s="34"/>
      <c r="X977" s="34"/>
    </row>
    <row r="978" spans="3:24" s="30" customFormat="1" ht="13.8" x14ac:dyDescent="0.25"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P978" s="34"/>
      <c r="Q978" s="34"/>
      <c r="R978" s="34"/>
      <c r="U978" s="34"/>
      <c r="V978" s="34"/>
      <c r="W978" s="34"/>
      <c r="X978" s="34"/>
    </row>
    <row r="979" spans="3:24" s="30" customFormat="1" ht="13.8" x14ac:dyDescent="0.25"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P979" s="34"/>
      <c r="Q979" s="34"/>
      <c r="R979" s="34"/>
      <c r="U979" s="34"/>
      <c r="V979" s="34"/>
      <c r="W979" s="34"/>
      <c r="X979" s="34"/>
    </row>
    <row r="980" spans="3:24" s="30" customFormat="1" ht="13.8" x14ac:dyDescent="0.25"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P980" s="34"/>
      <c r="Q980" s="34"/>
      <c r="R980" s="34"/>
      <c r="U980" s="34"/>
      <c r="V980" s="34"/>
      <c r="W980" s="34"/>
      <c r="X980" s="34"/>
    </row>
    <row r="981" spans="3:24" s="30" customFormat="1" ht="13.8" x14ac:dyDescent="0.25"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P981" s="34"/>
      <c r="Q981" s="34"/>
      <c r="R981" s="34"/>
      <c r="U981" s="34"/>
      <c r="V981" s="34"/>
      <c r="W981" s="34"/>
      <c r="X981" s="34"/>
    </row>
    <row r="982" spans="3:24" s="30" customFormat="1" ht="13.8" x14ac:dyDescent="0.25"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P982" s="34"/>
      <c r="Q982" s="34"/>
      <c r="R982" s="34"/>
      <c r="U982" s="34"/>
      <c r="V982" s="34"/>
      <c r="W982" s="34"/>
      <c r="X982" s="34"/>
    </row>
    <row r="983" spans="3:24" s="30" customFormat="1" ht="13.8" x14ac:dyDescent="0.25"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P983" s="34"/>
      <c r="Q983" s="34"/>
      <c r="R983" s="34"/>
      <c r="U983" s="34"/>
      <c r="V983" s="34"/>
      <c r="W983" s="34"/>
      <c r="X983" s="34"/>
    </row>
    <row r="984" spans="3:24" s="30" customFormat="1" ht="13.8" x14ac:dyDescent="0.25"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P984" s="34"/>
      <c r="Q984" s="34"/>
      <c r="R984" s="34"/>
      <c r="U984" s="34"/>
      <c r="V984" s="34"/>
      <c r="W984" s="34"/>
      <c r="X984" s="34"/>
    </row>
    <row r="985" spans="3:24" s="30" customFormat="1" ht="13.8" x14ac:dyDescent="0.25"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P985" s="34"/>
      <c r="Q985" s="34"/>
      <c r="R985" s="34"/>
      <c r="U985" s="34"/>
      <c r="V985" s="34"/>
      <c r="W985" s="34"/>
      <c r="X985" s="34"/>
    </row>
    <row r="986" spans="3:24" s="30" customFormat="1" ht="13.8" x14ac:dyDescent="0.25"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P986" s="34"/>
      <c r="Q986" s="34"/>
      <c r="R986" s="34"/>
      <c r="U986" s="34"/>
      <c r="V986" s="34"/>
      <c r="W986" s="34"/>
      <c r="X986" s="34"/>
    </row>
    <row r="987" spans="3:24" s="30" customFormat="1" ht="13.8" x14ac:dyDescent="0.25"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P987" s="34"/>
      <c r="Q987" s="34"/>
      <c r="R987" s="34"/>
      <c r="U987" s="34"/>
      <c r="V987" s="34"/>
      <c r="W987" s="34"/>
      <c r="X987" s="34"/>
    </row>
    <row r="988" spans="3:24" s="30" customFormat="1" ht="13.8" x14ac:dyDescent="0.25"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P988" s="34"/>
      <c r="Q988" s="34"/>
      <c r="R988" s="34"/>
      <c r="U988" s="34"/>
      <c r="V988" s="34"/>
      <c r="W988" s="34"/>
      <c r="X988" s="34"/>
    </row>
    <row r="989" spans="3:24" s="30" customFormat="1" ht="13.8" x14ac:dyDescent="0.25"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P989" s="34"/>
      <c r="Q989" s="34"/>
      <c r="R989" s="34"/>
      <c r="U989" s="34"/>
      <c r="V989" s="34"/>
      <c r="W989" s="34"/>
      <c r="X989" s="34"/>
    </row>
    <row r="990" spans="3:24" s="30" customFormat="1" ht="13.8" x14ac:dyDescent="0.25"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P990" s="34"/>
      <c r="Q990" s="34"/>
      <c r="R990" s="34"/>
      <c r="U990" s="34"/>
      <c r="V990" s="34"/>
      <c r="W990" s="34"/>
      <c r="X990" s="34"/>
    </row>
    <row r="991" spans="3:24" s="30" customFormat="1" ht="13.8" x14ac:dyDescent="0.25"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P991" s="34"/>
      <c r="Q991" s="34"/>
      <c r="R991" s="34"/>
      <c r="U991" s="34"/>
      <c r="V991" s="34"/>
      <c r="W991" s="34"/>
      <c r="X991" s="34"/>
    </row>
    <row r="992" spans="3:24" s="30" customFormat="1" ht="13.8" x14ac:dyDescent="0.25"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P992" s="34"/>
      <c r="Q992" s="34"/>
      <c r="R992" s="34"/>
      <c r="U992" s="34"/>
      <c r="V992" s="34"/>
      <c r="W992" s="34"/>
      <c r="X992" s="34"/>
    </row>
    <row r="993" spans="3:24" s="30" customFormat="1" ht="13.8" x14ac:dyDescent="0.25"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P993" s="34"/>
      <c r="Q993" s="34"/>
      <c r="R993" s="34"/>
      <c r="U993" s="34"/>
      <c r="V993" s="34"/>
      <c r="W993" s="34"/>
      <c r="X993" s="34"/>
    </row>
    <row r="994" spans="3:24" s="30" customFormat="1" ht="13.8" x14ac:dyDescent="0.25"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P994" s="34"/>
      <c r="Q994" s="34"/>
      <c r="R994" s="34"/>
      <c r="U994" s="34"/>
      <c r="V994" s="34"/>
      <c r="W994" s="34"/>
      <c r="X994" s="34"/>
    </row>
    <row r="995" spans="3:24" s="30" customFormat="1" ht="13.8" x14ac:dyDescent="0.25"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P995" s="34"/>
      <c r="Q995" s="34"/>
      <c r="R995" s="34"/>
      <c r="U995" s="34"/>
      <c r="V995" s="34"/>
      <c r="W995" s="34"/>
      <c r="X995" s="34"/>
    </row>
    <row r="996" spans="3:24" s="30" customFormat="1" ht="13.8" x14ac:dyDescent="0.25"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P996" s="34"/>
      <c r="Q996" s="34"/>
      <c r="R996" s="34"/>
      <c r="U996" s="34"/>
      <c r="V996" s="34"/>
      <c r="W996" s="34"/>
      <c r="X996" s="34"/>
    </row>
    <row r="997" spans="3:24" s="30" customFormat="1" ht="13.8" x14ac:dyDescent="0.25"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P997" s="34"/>
      <c r="Q997" s="34"/>
      <c r="R997" s="34"/>
      <c r="U997" s="34"/>
      <c r="V997" s="34"/>
      <c r="W997" s="34"/>
      <c r="X997" s="34"/>
    </row>
    <row r="998" spans="3:24" s="30" customFormat="1" ht="13.8" x14ac:dyDescent="0.25"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P998" s="34"/>
      <c r="Q998" s="34"/>
      <c r="R998" s="34"/>
      <c r="U998" s="34"/>
      <c r="V998" s="34"/>
      <c r="W998" s="34"/>
      <c r="X998" s="34"/>
    </row>
    <row r="999" spans="3:24" s="30" customFormat="1" ht="13.8" x14ac:dyDescent="0.25"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P999" s="34"/>
      <c r="Q999" s="34"/>
      <c r="R999" s="34"/>
      <c r="U999" s="34"/>
      <c r="V999" s="34"/>
      <c r="W999" s="34"/>
      <c r="X999" s="34"/>
    </row>
    <row r="1000" spans="3:24" s="30" customFormat="1" ht="13.8" x14ac:dyDescent="0.25"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P1000" s="34"/>
      <c r="Q1000" s="34"/>
      <c r="R1000" s="34"/>
      <c r="U1000" s="34"/>
      <c r="V1000" s="34"/>
      <c r="W1000" s="34"/>
      <c r="X1000" s="34"/>
    </row>
    <row r="1001" spans="3:24" s="30" customFormat="1" ht="13.8" x14ac:dyDescent="0.25"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P1001" s="34"/>
      <c r="Q1001" s="34"/>
      <c r="R1001" s="34"/>
      <c r="U1001" s="34"/>
      <c r="V1001" s="34"/>
      <c r="W1001" s="34"/>
      <c r="X1001" s="34"/>
    </row>
    <row r="1002" spans="3:24" s="30" customFormat="1" ht="13.8" x14ac:dyDescent="0.25"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P1002" s="34"/>
      <c r="Q1002" s="34"/>
      <c r="R1002" s="34"/>
      <c r="U1002" s="34"/>
      <c r="V1002" s="34"/>
      <c r="W1002" s="34"/>
      <c r="X1002" s="34"/>
    </row>
    <row r="1003" spans="3:24" s="30" customFormat="1" ht="13.8" x14ac:dyDescent="0.25"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P1003" s="34"/>
      <c r="Q1003" s="34"/>
      <c r="R1003" s="34"/>
      <c r="U1003" s="34"/>
      <c r="V1003" s="34"/>
      <c r="W1003" s="34"/>
      <c r="X1003" s="34"/>
    </row>
    <row r="1004" spans="3:24" s="30" customFormat="1" ht="13.8" x14ac:dyDescent="0.25"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P1004" s="34"/>
      <c r="Q1004" s="34"/>
      <c r="R1004" s="34"/>
      <c r="U1004" s="34"/>
      <c r="V1004" s="34"/>
      <c r="W1004" s="34"/>
      <c r="X1004" s="34"/>
    </row>
    <row r="1005" spans="3:24" s="30" customFormat="1" ht="13.8" x14ac:dyDescent="0.25"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P1005" s="34"/>
      <c r="Q1005" s="34"/>
      <c r="R1005" s="34"/>
      <c r="U1005" s="34"/>
      <c r="V1005" s="34"/>
      <c r="W1005" s="34"/>
      <c r="X1005" s="34"/>
    </row>
    <row r="1006" spans="3:24" s="30" customFormat="1" ht="13.8" x14ac:dyDescent="0.25"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P1006" s="34"/>
      <c r="Q1006" s="34"/>
      <c r="R1006" s="34"/>
      <c r="U1006" s="34"/>
      <c r="V1006" s="34"/>
      <c r="W1006" s="34"/>
      <c r="X1006" s="34"/>
    </row>
    <row r="1007" spans="3:24" s="30" customFormat="1" ht="13.8" x14ac:dyDescent="0.25"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P1007" s="34"/>
      <c r="Q1007" s="34"/>
      <c r="R1007" s="34"/>
      <c r="U1007" s="34"/>
      <c r="V1007" s="34"/>
      <c r="W1007" s="34"/>
      <c r="X1007" s="34"/>
    </row>
    <row r="1008" spans="3:24" s="30" customFormat="1" ht="13.8" x14ac:dyDescent="0.25"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P1008" s="34"/>
      <c r="Q1008" s="34"/>
      <c r="R1008" s="34"/>
      <c r="U1008" s="34"/>
      <c r="V1008" s="34"/>
      <c r="W1008" s="34"/>
      <c r="X1008" s="34"/>
    </row>
    <row r="1009" spans="3:24" s="30" customFormat="1" ht="13.8" x14ac:dyDescent="0.25"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P1009" s="34"/>
      <c r="Q1009" s="34"/>
      <c r="R1009" s="34"/>
      <c r="U1009" s="34"/>
      <c r="V1009" s="34"/>
      <c r="W1009" s="34"/>
      <c r="X1009" s="34"/>
    </row>
    <row r="1010" spans="3:24" s="30" customFormat="1" ht="13.8" x14ac:dyDescent="0.25"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P1010" s="34"/>
      <c r="Q1010" s="34"/>
      <c r="R1010" s="34"/>
      <c r="U1010" s="34"/>
      <c r="V1010" s="34"/>
      <c r="W1010" s="34"/>
      <c r="X1010" s="34"/>
    </row>
    <row r="1011" spans="3:24" s="30" customFormat="1" ht="13.8" x14ac:dyDescent="0.25"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P1011" s="34"/>
      <c r="Q1011" s="34"/>
      <c r="R1011" s="34"/>
      <c r="U1011" s="34"/>
      <c r="V1011" s="34"/>
      <c r="W1011" s="34"/>
      <c r="X1011" s="34"/>
    </row>
    <row r="1012" spans="3:24" s="30" customFormat="1" ht="13.8" x14ac:dyDescent="0.25"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P1012" s="34"/>
      <c r="Q1012" s="34"/>
      <c r="R1012" s="34"/>
      <c r="U1012" s="34"/>
      <c r="V1012" s="34"/>
      <c r="W1012" s="34"/>
      <c r="X1012" s="34"/>
    </row>
    <row r="1013" spans="3:24" s="30" customFormat="1" ht="13.8" x14ac:dyDescent="0.25"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P1013" s="34"/>
      <c r="Q1013" s="34"/>
      <c r="R1013" s="34"/>
      <c r="U1013" s="34"/>
      <c r="V1013" s="34"/>
      <c r="W1013" s="34"/>
      <c r="X1013" s="34"/>
    </row>
    <row r="1014" spans="3:24" s="30" customFormat="1" ht="13.8" x14ac:dyDescent="0.25"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P1014" s="34"/>
      <c r="Q1014" s="34"/>
      <c r="R1014" s="34"/>
      <c r="U1014" s="34"/>
      <c r="V1014" s="34"/>
      <c r="W1014" s="34"/>
      <c r="X1014" s="34"/>
    </row>
    <row r="1015" spans="3:24" s="30" customFormat="1" ht="13.8" x14ac:dyDescent="0.25"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P1015" s="34"/>
      <c r="Q1015" s="34"/>
      <c r="R1015" s="34"/>
      <c r="U1015" s="34"/>
      <c r="V1015" s="34"/>
      <c r="W1015" s="34"/>
      <c r="X1015" s="34"/>
    </row>
    <row r="1016" spans="3:24" s="30" customFormat="1" ht="13.8" x14ac:dyDescent="0.25"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P1016" s="34"/>
      <c r="Q1016" s="34"/>
      <c r="R1016" s="34"/>
      <c r="U1016" s="34"/>
      <c r="V1016" s="34"/>
      <c r="W1016" s="34"/>
      <c r="X1016" s="34"/>
    </row>
    <row r="1017" spans="3:24" s="30" customFormat="1" ht="13.8" x14ac:dyDescent="0.25"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P1017" s="34"/>
      <c r="Q1017" s="34"/>
      <c r="R1017" s="34"/>
      <c r="U1017" s="34"/>
      <c r="V1017" s="34"/>
      <c r="W1017" s="34"/>
      <c r="X1017" s="34"/>
    </row>
    <row r="1018" spans="3:24" s="30" customFormat="1" ht="13.8" x14ac:dyDescent="0.25"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P1018" s="34"/>
      <c r="Q1018" s="34"/>
      <c r="R1018" s="34"/>
      <c r="U1018" s="34"/>
      <c r="V1018" s="34"/>
      <c r="W1018" s="34"/>
      <c r="X1018" s="34"/>
    </row>
    <row r="1019" spans="3:24" s="30" customFormat="1" ht="13.8" x14ac:dyDescent="0.25"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P1019" s="34"/>
      <c r="Q1019" s="34"/>
      <c r="R1019" s="34"/>
      <c r="U1019" s="34"/>
      <c r="V1019" s="34"/>
      <c r="W1019" s="34"/>
      <c r="X1019" s="34"/>
    </row>
    <row r="1020" spans="3:24" s="30" customFormat="1" ht="13.8" x14ac:dyDescent="0.25"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P1020" s="34"/>
      <c r="Q1020" s="34"/>
      <c r="R1020" s="34"/>
      <c r="U1020" s="34"/>
      <c r="V1020" s="34"/>
      <c r="W1020" s="34"/>
      <c r="X1020" s="34"/>
    </row>
    <row r="1021" spans="3:24" s="30" customFormat="1" ht="13.8" x14ac:dyDescent="0.25"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P1021" s="34"/>
      <c r="Q1021" s="34"/>
      <c r="R1021" s="34"/>
      <c r="U1021" s="34"/>
      <c r="V1021" s="34"/>
      <c r="W1021" s="34"/>
      <c r="X1021" s="34"/>
    </row>
    <row r="1022" spans="3:24" s="30" customFormat="1" ht="13.8" x14ac:dyDescent="0.25"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P1022" s="34"/>
      <c r="Q1022" s="34"/>
      <c r="R1022" s="34"/>
      <c r="U1022" s="34"/>
      <c r="V1022" s="34"/>
      <c r="W1022" s="34"/>
      <c r="X1022" s="34"/>
    </row>
    <row r="1023" spans="3:24" s="30" customFormat="1" ht="13.8" x14ac:dyDescent="0.25"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P1023" s="34"/>
      <c r="Q1023" s="34"/>
      <c r="R1023" s="34"/>
      <c r="U1023" s="34"/>
      <c r="V1023" s="34"/>
      <c r="W1023" s="34"/>
      <c r="X1023" s="34"/>
    </row>
    <row r="1024" spans="3:24" s="30" customFormat="1" ht="13.8" x14ac:dyDescent="0.25"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P1024" s="34"/>
      <c r="Q1024" s="34"/>
      <c r="R1024" s="34"/>
      <c r="U1024" s="34"/>
      <c r="V1024" s="34"/>
      <c r="W1024" s="34"/>
      <c r="X1024" s="34"/>
    </row>
    <row r="1025" spans="3:24" s="30" customFormat="1" ht="13.8" x14ac:dyDescent="0.25"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P1025" s="34"/>
      <c r="Q1025" s="34"/>
      <c r="R1025" s="34"/>
      <c r="U1025" s="34"/>
      <c r="V1025" s="34"/>
      <c r="W1025" s="34"/>
      <c r="X1025" s="34"/>
    </row>
    <row r="1026" spans="3:24" s="30" customFormat="1" ht="13.8" x14ac:dyDescent="0.25"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P1026" s="34"/>
      <c r="Q1026" s="34"/>
      <c r="R1026" s="34"/>
      <c r="U1026" s="34"/>
      <c r="V1026" s="34"/>
      <c r="W1026" s="34"/>
      <c r="X1026" s="34"/>
    </row>
    <row r="1027" spans="3:24" s="30" customFormat="1" ht="13.8" x14ac:dyDescent="0.25"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P1027" s="34"/>
      <c r="Q1027" s="34"/>
      <c r="R1027" s="34"/>
      <c r="U1027" s="34"/>
      <c r="V1027" s="34"/>
      <c r="W1027" s="34"/>
      <c r="X1027" s="34"/>
    </row>
    <row r="1028" spans="3:24" s="30" customFormat="1" ht="13.8" x14ac:dyDescent="0.25"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P1028" s="34"/>
      <c r="Q1028" s="34"/>
      <c r="R1028" s="34"/>
      <c r="U1028" s="34"/>
      <c r="V1028" s="34"/>
      <c r="W1028" s="34"/>
      <c r="X1028" s="34"/>
    </row>
    <row r="1029" spans="3:24" s="30" customFormat="1" ht="13.8" x14ac:dyDescent="0.25"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P1029" s="34"/>
      <c r="Q1029" s="34"/>
      <c r="R1029" s="34"/>
      <c r="U1029" s="34"/>
      <c r="V1029" s="34"/>
      <c r="W1029" s="34"/>
      <c r="X1029" s="34"/>
    </row>
    <row r="1030" spans="3:24" s="30" customFormat="1" ht="13.8" x14ac:dyDescent="0.25"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P1030" s="34"/>
      <c r="Q1030" s="34"/>
      <c r="R1030" s="34"/>
      <c r="U1030" s="34"/>
      <c r="V1030" s="34"/>
      <c r="W1030" s="34"/>
      <c r="X1030" s="34"/>
    </row>
    <row r="1031" spans="3:24" s="30" customFormat="1" ht="13.8" x14ac:dyDescent="0.25"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P1031" s="34"/>
      <c r="Q1031" s="34"/>
      <c r="R1031" s="34"/>
      <c r="U1031" s="34"/>
      <c r="V1031" s="34"/>
      <c r="W1031" s="34"/>
      <c r="X1031" s="34"/>
    </row>
    <row r="1032" spans="3:24" s="30" customFormat="1" ht="13.8" x14ac:dyDescent="0.25"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P1032" s="34"/>
      <c r="Q1032" s="34"/>
      <c r="R1032" s="34"/>
      <c r="U1032" s="34"/>
      <c r="V1032" s="34"/>
      <c r="W1032" s="34"/>
      <c r="X1032" s="34"/>
    </row>
    <row r="1033" spans="3:24" s="30" customFormat="1" ht="13.8" x14ac:dyDescent="0.25"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P1033" s="34"/>
      <c r="Q1033" s="34"/>
      <c r="R1033" s="34"/>
      <c r="U1033" s="34"/>
      <c r="V1033" s="34"/>
      <c r="W1033" s="34"/>
      <c r="X1033" s="34"/>
    </row>
    <row r="1034" spans="3:24" s="30" customFormat="1" ht="13.8" x14ac:dyDescent="0.25"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P1034" s="34"/>
      <c r="Q1034" s="34"/>
      <c r="R1034" s="34"/>
      <c r="U1034" s="34"/>
      <c r="V1034" s="34"/>
      <c r="W1034" s="34"/>
      <c r="X1034" s="34"/>
    </row>
    <row r="1035" spans="3:24" s="30" customFormat="1" ht="13.8" x14ac:dyDescent="0.25"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P1035" s="34"/>
      <c r="Q1035" s="34"/>
      <c r="R1035" s="34"/>
      <c r="U1035" s="34"/>
      <c r="V1035" s="34"/>
      <c r="W1035" s="34"/>
      <c r="X1035" s="34"/>
    </row>
    <row r="1036" spans="3:24" s="30" customFormat="1" ht="13.8" x14ac:dyDescent="0.25"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P1036" s="34"/>
      <c r="Q1036" s="34"/>
      <c r="R1036" s="34"/>
      <c r="U1036" s="34"/>
      <c r="V1036" s="34"/>
      <c r="W1036" s="34"/>
      <c r="X1036" s="34"/>
    </row>
    <row r="1037" spans="3:24" s="30" customFormat="1" ht="13.8" x14ac:dyDescent="0.25"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P1037" s="34"/>
      <c r="Q1037" s="34"/>
      <c r="R1037" s="34"/>
      <c r="U1037" s="34"/>
      <c r="V1037" s="34"/>
      <c r="W1037" s="34"/>
      <c r="X1037" s="34"/>
    </row>
    <row r="1038" spans="3:24" s="30" customFormat="1" ht="13.8" x14ac:dyDescent="0.25"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P1038" s="34"/>
      <c r="Q1038" s="34"/>
      <c r="R1038" s="34"/>
      <c r="U1038" s="34"/>
      <c r="V1038" s="34"/>
      <c r="W1038" s="34"/>
      <c r="X1038" s="34"/>
    </row>
    <row r="1039" spans="3:24" s="30" customFormat="1" ht="13.8" x14ac:dyDescent="0.25"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P1039" s="34"/>
      <c r="Q1039" s="34"/>
      <c r="R1039" s="34"/>
      <c r="U1039" s="34"/>
      <c r="V1039" s="34"/>
      <c r="W1039" s="34"/>
      <c r="X1039" s="34"/>
    </row>
    <row r="1040" spans="3:24" s="30" customFormat="1" ht="13.8" x14ac:dyDescent="0.25"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P1040" s="34"/>
      <c r="Q1040" s="34"/>
      <c r="R1040" s="34"/>
      <c r="U1040" s="34"/>
      <c r="V1040" s="34"/>
      <c r="W1040" s="34"/>
      <c r="X1040" s="34"/>
    </row>
    <row r="1041" spans="3:24" s="30" customFormat="1" ht="13.8" x14ac:dyDescent="0.25"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P1041" s="34"/>
      <c r="Q1041" s="34"/>
      <c r="R1041" s="34"/>
      <c r="U1041" s="34"/>
      <c r="V1041" s="34"/>
      <c r="W1041" s="34"/>
      <c r="X1041" s="34"/>
    </row>
    <row r="1042" spans="3:24" s="30" customFormat="1" ht="13.8" x14ac:dyDescent="0.25"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P1042" s="34"/>
      <c r="Q1042" s="34"/>
      <c r="R1042" s="34"/>
      <c r="U1042" s="34"/>
      <c r="V1042" s="34"/>
      <c r="W1042" s="34"/>
      <c r="X1042" s="34"/>
    </row>
    <row r="1043" spans="3:24" s="30" customFormat="1" ht="13.8" x14ac:dyDescent="0.25"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P1043" s="34"/>
      <c r="Q1043" s="34"/>
      <c r="R1043" s="34"/>
      <c r="U1043" s="34"/>
      <c r="V1043" s="34"/>
      <c r="W1043" s="34"/>
      <c r="X1043" s="34"/>
    </row>
    <row r="1044" spans="3:24" s="30" customFormat="1" ht="13.8" x14ac:dyDescent="0.25"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P1044" s="34"/>
      <c r="Q1044" s="34"/>
      <c r="R1044" s="34"/>
      <c r="U1044" s="34"/>
      <c r="V1044" s="34"/>
      <c r="W1044" s="34"/>
      <c r="X1044" s="34"/>
    </row>
    <row r="1045" spans="3:24" s="30" customFormat="1" ht="13.8" x14ac:dyDescent="0.25"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P1045" s="34"/>
      <c r="Q1045" s="34"/>
      <c r="R1045" s="34"/>
      <c r="U1045" s="34"/>
      <c r="V1045" s="34"/>
      <c r="W1045" s="34"/>
      <c r="X1045" s="34"/>
    </row>
    <row r="1046" spans="3:24" s="30" customFormat="1" ht="13.8" x14ac:dyDescent="0.25"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P1046" s="34"/>
      <c r="Q1046" s="34"/>
      <c r="R1046" s="34"/>
      <c r="U1046" s="34"/>
      <c r="V1046" s="34"/>
      <c r="W1046" s="34"/>
      <c r="X1046" s="34"/>
    </row>
    <row r="1047" spans="3:24" s="30" customFormat="1" ht="13.8" x14ac:dyDescent="0.25"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P1047" s="34"/>
      <c r="Q1047" s="34"/>
      <c r="R1047" s="34"/>
      <c r="U1047" s="34"/>
      <c r="V1047" s="34"/>
      <c r="W1047" s="34"/>
      <c r="X1047" s="34"/>
    </row>
    <row r="1048" spans="3:24" s="30" customFormat="1" ht="13.8" x14ac:dyDescent="0.25"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P1048" s="34"/>
      <c r="Q1048" s="34"/>
      <c r="R1048" s="34"/>
      <c r="U1048" s="34"/>
      <c r="V1048" s="34"/>
      <c r="W1048" s="34"/>
      <c r="X1048" s="34"/>
    </row>
    <row r="1049" spans="3:24" s="30" customFormat="1" ht="13.8" x14ac:dyDescent="0.25"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P1049" s="34"/>
      <c r="Q1049" s="34"/>
      <c r="R1049" s="34"/>
      <c r="U1049" s="34"/>
      <c r="V1049" s="34"/>
      <c r="W1049" s="34"/>
      <c r="X1049" s="34"/>
    </row>
    <row r="1050" spans="3:24" s="30" customFormat="1" ht="13.8" x14ac:dyDescent="0.25"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P1050" s="34"/>
      <c r="Q1050" s="34"/>
      <c r="R1050" s="34"/>
      <c r="U1050" s="34"/>
      <c r="V1050" s="34"/>
      <c r="W1050" s="34"/>
      <c r="X1050" s="34"/>
    </row>
    <row r="1051" spans="3:24" s="30" customFormat="1" ht="13.8" x14ac:dyDescent="0.25"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P1051" s="34"/>
      <c r="Q1051" s="34"/>
      <c r="R1051" s="34"/>
      <c r="U1051" s="34"/>
      <c r="V1051" s="34"/>
      <c r="W1051" s="34"/>
      <c r="X1051" s="34"/>
    </row>
    <row r="1052" spans="3:24" s="30" customFormat="1" ht="13.8" x14ac:dyDescent="0.25"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P1052" s="34"/>
      <c r="Q1052" s="34"/>
      <c r="R1052" s="34"/>
      <c r="U1052" s="34"/>
      <c r="V1052" s="34"/>
      <c r="W1052" s="34"/>
      <c r="X1052" s="34"/>
    </row>
    <row r="1053" spans="3:24" s="30" customFormat="1" ht="13.8" x14ac:dyDescent="0.25"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P1053" s="34"/>
      <c r="Q1053" s="34"/>
      <c r="R1053" s="34"/>
      <c r="U1053" s="34"/>
      <c r="V1053" s="34"/>
      <c r="W1053" s="34"/>
      <c r="X1053" s="34"/>
    </row>
    <row r="1054" spans="3:24" s="30" customFormat="1" ht="13.8" x14ac:dyDescent="0.25"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P1054" s="34"/>
      <c r="Q1054" s="34"/>
      <c r="R1054" s="34"/>
      <c r="U1054" s="34"/>
      <c r="V1054" s="34"/>
      <c r="W1054" s="34"/>
      <c r="X1054" s="34"/>
    </row>
    <row r="1055" spans="3:24" s="30" customFormat="1" ht="13.8" x14ac:dyDescent="0.25"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P1055" s="34"/>
      <c r="Q1055" s="34"/>
      <c r="R1055" s="34"/>
      <c r="U1055" s="34"/>
      <c r="V1055" s="34"/>
      <c r="W1055" s="34"/>
      <c r="X1055" s="34"/>
    </row>
    <row r="1056" spans="3:24" s="30" customFormat="1" ht="13.8" x14ac:dyDescent="0.25"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P1056" s="34"/>
      <c r="Q1056" s="34"/>
      <c r="R1056" s="34"/>
      <c r="U1056" s="34"/>
      <c r="V1056" s="34"/>
      <c r="W1056" s="34"/>
      <c r="X1056" s="34"/>
    </row>
    <row r="1057" spans="3:24" s="30" customFormat="1" ht="13.8" x14ac:dyDescent="0.25"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P1057" s="34"/>
      <c r="Q1057" s="34"/>
      <c r="R1057" s="34"/>
      <c r="U1057" s="34"/>
      <c r="V1057" s="34"/>
      <c r="W1057" s="34"/>
      <c r="X1057" s="34"/>
    </row>
    <row r="1058" spans="3:24" s="30" customFormat="1" ht="13.8" x14ac:dyDescent="0.25"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P1058" s="34"/>
      <c r="Q1058" s="34"/>
      <c r="R1058" s="34"/>
      <c r="U1058" s="34"/>
      <c r="V1058" s="34"/>
      <c r="W1058" s="34"/>
      <c r="X1058" s="34"/>
    </row>
    <row r="1059" spans="3:24" s="30" customFormat="1" ht="13.8" x14ac:dyDescent="0.25"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P1059" s="34"/>
      <c r="Q1059" s="34"/>
      <c r="R1059" s="34"/>
      <c r="U1059" s="34"/>
      <c r="V1059" s="34"/>
      <c r="W1059" s="34"/>
      <c r="X1059" s="34"/>
    </row>
    <row r="1060" spans="3:24" s="30" customFormat="1" ht="13.8" x14ac:dyDescent="0.25"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P1060" s="34"/>
      <c r="Q1060" s="34"/>
      <c r="R1060" s="34"/>
      <c r="U1060" s="34"/>
      <c r="V1060" s="34"/>
      <c r="W1060" s="34"/>
      <c r="X1060" s="34"/>
    </row>
    <row r="1061" spans="3:24" s="30" customFormat="1" ht="13.8" x14ac:dyDescent="0.25"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P1061" s="34"/>
      <c r="Q1061" s="34"/>
      <c r="R1061" s="34"/>
      <c r="U1061" s="34"/>
      <c r="V1061" s="34"/>
      <c r="W1061" s="34"/>
      <c r="X1061" s="34"/>
    </row>
    <row r="1062" spans="3:24" s="30" customFormat="1" ht="13.8" x14ac:dyDescent="0.25"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P1062" s="34"/>
      <c r="Q1062" s="34"/>
      <c r="R1062" s="34"/>
      <c r="U1062" s="34"/>
      <c r="V1062" s="34"/>
      <c r="W1062" s="34"/>
      <c r="X1062" s="34"/>
    </row>
    <row r="1063" spans="3:24" s="30" customFormat="1" ht="13.8" x14ac:dyDescent="0.25"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P1063" s="34"/>
      <c r="Q1063" s="34"/>
      <c r="R1063" s="34"/>
      <c r="U1063" s="34"/>
      <c r="V1063" s="34"/>
      <c r="W1063" s="34"/>
      <c r="X1063" s="34"/>
    </row>
    <row r="1064" spans="3:24" s="30" customFormat="1" ht="13.8" x14ac:dyDescent="0.25"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P1064" s="34"/>
      <c r="Q1064" s="34"/>
      <c r="R1064" s="34"/>
      <c r="U1064" s="34"/>
      <c r="V1064" s="34"/>
      <c r="W1064" s="34"/>
      <c r="X1064" s="34"/>
    </row>
    <row r="1065" spans="3:24" s="30" customFormat="1" ht="13.8" x14ac:dyDescent="0.25"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P1065" s="34"/>
      <c r="Q1065" s="34"/>
      <c r="R1065" s="34"/>
      <c r="U1065" s="34"/>
      <c r="V1065" s="34"/>
      <c r="W1065" s="34"/>
      <c r="X1065" s="34"/>
    </row>
    <row r="1066" spans="3:24" s="30" customFormat="1" ht="13.8" x14ac:dyDescent="0.25"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P1066" s="34"/>
      <c r="Q1066" s="34"/>
      <c r="R1066" s="34"/>
      <c r="U1066" s="34"/>
      <c r="V1066" s="34"/>
      <c r="W1066" s="34"/>
      <c r="X1066" s="34"/>
    </row>
    <row r="1067" spans="3:24" s="30" customFormat="1" ht="13.8" x14ac:dyDescent="0.25"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P1067" s="34"/>
      <c r="Q1067" s="34"/>
      <c r="R1067" s="34"/>
      <c r="U1067" s="34"/>
      <c r="V1067" s="34"/>
      <c r="W1067" s="34"/>
      <c r="X1067" s="34"/>
    </row>
    <row r="1068" spans="3:24" s="30" customFormat="1" ht="13.8" x14ac:dyDescent="0.25"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P1068" s="34"/>
      <c r="Q1068" s="34"/>
      <c r="R1068" s="34"/>
      <c r="U1068" s="34"/>
      <c r="V1068" s="34"/>
      <c r="W1068" s="34"/>
      <c r="X1068" s="34"/>
    </row>
    <row r="1069" spans="3:24" s="30" customFormat="1" ht="13.8" x14ac:dyDescent="0.25"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P1069" s="34"/>
      <c r="Q1069" s="34"/>
      <c r="R1069" s="34"/>
      <c r="U1069" s="34"/>
      <c r="V1069" s="34"/>
      <c r="W1069" s="34"/>
      <c r="X1069" s="34"/>
    </row>
    <row r="1070" spans="3:24" s="30" customFormat="1" ht="13.8" x14ac:dyDescent="0.25"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P1070" s="34"/>
      <c r="Q1070" s="34"/>
      <c r="R1070" s="34"/>
      <c r="U1070" s="34"/>
      <c r="V1070" s="34"/>
      <c r="W1070" s="34"/>
      <c r="X1070" s="34"/>
    </row>
    <row r="1071" spans="3:24" s="30" customFormat="1" ht="13.8" x14ac:dyDescent="0.25"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P1071" s="34"/>
      <c r="Q1071" s="34"/>
      <c r="R1071" s="34"/>
      <c r="U1071" s="34"/>
      <c r="V1071" s="34"/>
      <c r="W1071" s="34"/>
      <c r="X1071" s="34"/>
    </row>
    <row r="1072" spans="3:24" s="30" customFormat="1" ht="13.8" x14ac:dyDescent="0.25"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P1072" s="34"/>
      <c r="Q1072" s="34"/>
      <c r="R1072" s="34"/>
      <c r="U1072" s="34"/>
      <c r="V1072" s="34"/>
      <c r="W1072" s="34"/>
      <c r="X1072" s="34"/>
    </row>
    <row r="1073" spans="3:24" s="30" customFormat="1" ht="13.8" x14ac:dyDescent="0.25"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P1073" s="34"/>
      <c r="Q1073" s="34"/>
      <c r="R1073" s="34"/>
      <c r="U1073" s="34"/>
      <c r="V1073" s="34"/>
      <c r="W1073" s="34"/>
      <c r="X1073" s="34"/>
    </row>
    <row r="1074" spans="3:24" s="30" customFormat="1" ht="13.8" x14ac:dyDescent="0.25"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P1074" s="34"/>
      <c r="Q1074" s="34"/>
      <c r="R1074" s="34"/>
      <c r="U1074" s="34"/>
      <c r="V1074" s="34"/>
      <c r="W1074" s="34"/>
      <c r="X1074" s="34"/>
    </row>
    <row r="1075" spans="3:24" s="30" customFormat="1" ht="13.8" x14ac:dyDescent="0.25"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P1075" s="34"/>
      <c r="Q1075" s="34"/>
      <c r="R1075" s="34"/>
      <c r="U1075" s="34"/>
      <c r="V1075" s="34"/>
      <c r="W1075" s="34"/>
      <c r="X1075" s="34"/>
    </row>
    <row r="1076" spans="3:24" s="30" customFormat="1" ht="13.8" x14ac:dyDescent="0.25"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P1076" s="34"/>
      <c r="Q1076" s="34"/>
      <c r="R1076" s="34"/>
      <c r="U1076" s="34"/>
      <c r="V1076" s="34"/>
      <c r="W1076" s="34"/>
      <c r="X1076" s="34"/>
    </row>
    <row r="1077" spans="3:24" s="30" customFormat="1" ht="13.8" x14ac:dyDescent="0.25"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P1077" s="34"/>
      <c r="Q1077" s="34"/>
      <c r="R1077" s="34"/>
      <c r="U1077" s="34"/>
      <c r="V1077" s="34"/>
      <c r="W1077" s="34"/>
      <c r="X1077" s="34"/>
    </row>
    <row r="1078" spans="3:24" s="30" customFormat="1" ht="13.8" x14ac:dyDescent="0.25"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P1078" s="34"/>
      <c r="Q1078" s="34"/>
      <c r="R1078" s="34"/>
      <c r="U1078" s="34"/>
      <c r="V1078" s="34"/>
      <c r="W1078" s="34"/>
      <c r="X1078" s="34"/>
    </row>
    <row r="1079" spans="3:24" s="30" customFormat="1" ht="13.8" x14ac:dyDescent="0.25"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P1079" s="34"/>
      <c r="Q1079" s="34"/>
      <c r="R1079" s="34"/>
      <c r="U1079" s="34"/>
      <c r="V1079" s="34"/>
      <c r="W1079" s="34"/>
      <c r="X1079" s="34"/>
    </row>
    <row r="1080" spans="3:24" s="30" customFormat="1" ht="13.8" x14ac:dyDescent="0.25"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P1080" s="34"/>
      <c r="Q1080" s="34"/>
      <c r="R1080" s="34"/>
      <c r="U1080" s="34"/>
      <c r="V1080" s="34"/>
      <c r="W1080" s="34"/>
      <c r="X1080" s="34"/>
    </row>
    <row r="1081" spans="3:24" s="30" customFormat="1" ht="13.8" x14ac:dyDescent="0.25"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P1081" s="34"/>
      <c r="Q1081" s="34"/>
      <c r="R1081" s="34"/>
      <c r="U1081" s="34"/>
      <c r="V1081" s="34"/>
      <c r="W1081" s="34"/>
      <c r="X1081" s="34"/>
    </row>
    <row r="1082" spans="3:24" s="30" customFormat="1" ht="13.8" x14ac:dyDescent="0.25"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P1082" s="34"/>
      <c r="Q1082" s="34"/>
      <c r="R1082" s="34"/>
      <c r="U1082" s="34"/>
      <c r="V1082" s="34"/>
      <c r="W1082" s="34"/>
      <c r="X1082" s="34"/>
    </row>
    <row r="1083" spans="3:24" s="30" customFormat="1" ht="13.8" x14ac:dyDescent="0.25"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P1083" s="34"/>
      <c r="Q1083" s="34"/>
      <c r="R1083" s="34"/>
      <c r="U1083" s="34"/>
      <c r="V1083" s="34"/>
      <c r="W1083" s="34"/>
      <c r="X1083" s="34"/>
    </row>
    <row r="1084" spans="3:24" s="30" customFormat="1" ht="13.8" x14ac:dyDescent="0.25"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P1084" s="34"/>
      <c r="Q1084" s="34"/>
      <c r="R1084" s="34"/>
      <c r="U1084" s="34"/>
      <c r="V1084" s="34"/>
      <c r="W1084" s="34"/>
      <c r="X1084" s="34"/>
    </row>
    <row r="1085" spans="3:24" s="30" customFormat="1" ht="13.8" x14ac:dyDescent="0.25"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P1085" s="34"/>
      <c r="Q1085" s="34"/>
      <c r="R1085" s="34"/>
      <c r="U1085" s="34"/>
      <c r="V1085" s="34"/>
      <c r="W1085" s="34"/>
      <c r="X1085" s="34"/>
    </row>
    <row r="1086" spans="3:24" s="30" customFormat="1" ht="13.8" x14ac:dyDescent="0.25"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P1086" s="34"/>
      <c r="Q1086" s="34"/>
      <c r="R1086" s="34"/>
      <c r="U1086" s="34"/>
      <c r="V1086" s="34"/>
      <c r="W1086" s="34"/>
      <c r="X1086" s="34"/>
    </row>
    <row r="1087" spans="3:24" s="30" customFormat="1" ht="13.8" x14ac:dyDescent="0.25"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P1087" s="34"/>
      <c r="Q1087" s="34"/>
      <c r="R1087" s="34"/>
      <c r="U1087" s="34"/>
      <c r="V1087" s="34"/>
      <c r="W1087" s="34"/>
      <c r="X1087" s="34"/>
    </row>
    <row r="1088" spans="3:24" s="30" customFormat="1" ht="13.8" x14ac:dyDescent="0.25"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P1088" s="34"/>
      <c r="Q1088" s="34"/>
      <c r="R1088" s="34"/>
      <c r="U1088" s="34"/>
      <c r="V1088" s="34"/>
      <c r="W1088" s="34"/>
      <c r="X1088" s="34"/>
    </row>
    <row r="1089" spans="3:24" s="30" customFormat="1" ht="13.8" x14ac:dyDescent="0.25"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P1089" s="34"/>
      <c r="Q1089" s="34"/>
      <c r="R1089" s="34"/>
      <c r="U1089" s="34"/>
      <c r="V1089" s="34"/>
      <c r="W1089" s="34"/>
      <c r="X1089" s="34"/>
    </row>
    <row r="1090" spans="3:24" s="30" customFormat="1" ht="13.8" x14ac:dyDescent="0.25"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P1090" s="34"/>
      <c r="Q1090" s="34"/>
      <c r="R1090" s="34"/>
      <c r="U1090" s="34"/>
      <c r="V1090" s="34"/>
      <c r="W1090" s="34"/>
      <c r="X1090" s="34"/>
    </row>
    <row r="1091" spans="3:24" s="30" customFormat="1" ht="13.8" x14ac:dyDescent="0.25"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P1091" s="34"/>
      <c r="Q1091" s="34"/>
      <c r="R1091" s="34"/>
      <c r="U1091" s="34"/>
      <c r="V1091" s="34"/>
      <c r="W1091" s="34"/>
      <c r="X1091" s="34"/>
    </row>
    <row r="1092" spans="3:24" s="30" customFormat="1" ht="13.8" x14ac:dyDescent="0.25"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P1092" s="34"/>
      <c r="Q1092" s="34"/>
      <c r="R1092" s="34"/>
      <c r="U1092" s="34"/>
      <c r="V1092" s="34"/>
      <c r="W1092" s="34"/>
      <c r="X1092" s="34"/>
    </row>
    <row r="1093" spans="3:24" s="30" customFormat="1" ht="13.8" x14ac:dyDescent="0.25"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P1093" s="34"/>
      <c r="Q1093" s="34"/>
      <c r="R1093" s="34"/>
      <c r="U1093" s="34"/>
      <c r="V1093" s="34"/>
      <c r="W1093" s="34"/>
      <c r="X1093" s="34"/>
    </row>
    <row r="1094" spans="3:24" s="30" customFormat="1" ht="13.8" x14ac:dyDescent="0.25"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P1094" s="34"/>
      <c r="Q1094" s="34"/>
      <c r="R1094" s="34"/>
      <c r="U1094" s="34"/>
      <c r="V1094" s="34"/>
      <c r="W1094" s="34"/>
      <c r="X1094" s="34"/>
    </row>
    <row r="1095" spans="3:24" s="30" customFormat="1" ht="13.8" x14ac:dyDescent="0.25"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P1095" s="34"/>
      <c r="Q1095" s="34"/>
      <c r="R1095" s="34"/>
      <c r="U1095" s="34"/>
      <c r="V1095" s="34"/>
      <c r="W1095" s="34"/>
      <c r="X1095" s="34"/>
    </row>
    <row r="1096" spans="3:24" s="30" customFormat="1" ht="13.8" x14ac:dyDescent="0.25"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P1096" s="34"/>
      <c r="Q1096" s="34"/>
      <c r="R1096" s="34"/>
      <c r="U1096" s="34"/>
      <c r="V1096" s="34"/>
      <c r="W1096" s="34"/>
      <c r="X1096" s="34"/>
    </row>
    <row r="1097" spans="3:24" s="30" customFormat="1" ht="13.8" x14ac:dyDescent="0.25"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P1097" s="34"/>
      <c r="Q1097" s="34"/>
      <c r="R1097" s="34"/>
      <c r="U1097" s="34"/>
      <c r="V1097" s="34"/>
      <c r="W1097" s="34"/>
      <c r="X1097" s="34"/>
    </row>
    <row r="1098" spans="3:24" s="30" customFormat="1" ht="13.8" x14ac:dyDescent="0.25"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P1098" s="34"/>
      <c r="Q1098" s="34"/>
      <c r="R1098" s="34"/>
      <c r="U1098" s="34"/>
      <c r="V1098" s="34"/>
      <c r="W1098" s="34"/>
      <c r="X1098" s="34"/>
    </row>
    <row r="1099" spans="3:24" s="30" customFormat="1" ht="13.8" x14ac:dyDescent="0.25"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P1099" s="34"/>
      <c r="Q1099" s="34"/>
      <c r="R1099" s="34"/>
      <c r="U1099" s="34"/>
      <c r="V1099" s="34"/>
      <c r="W1099" s="34"/>
      <c r="X1099" s="34"/>
    </row>
    <row r="1100" spans="3:24" s="30" customFormat="1" ht="13.8" x14ac:dyDescent="0.25"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P1100" s="34"/>
      <c r="Q1100" s="34"/>
      <c r="R1100" s="34"/>
      <c r="U1100" s="34"/>
      <c r="V1100" s="34"/>
      <c r="W1100" s="34"/>
      <c r="X1100" s="34"/>
    </row>
    <row r="1101" spans="3:24" s="30" customFormat="1" ht="13.8" x14ac:dyDescent="0.25"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P1101" s="34"/>
      <c r="Q1101" s="34"/>
      <c r="R1101" s="34"/>
      <c r="U1101" s="34"/>
      <c r="V1101" s="34"/>
      <c r="W1101" s="34"/>
      <c r="X1101" s="34"/>
    </row>
    <row r="1102" spans="3:24" s="30" customFormat="1" ht="13.8" x14ac:dyDescent="0.25"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P1102" s="34"/>
      <c r="Q1102" s="34"/>
      <c r="R1102" s="34"/>
      <c r="U1102" s="34"/>
      <c r="V1102" s="34"/>
      <c r="W1102" s="34"/>
      <c r="X1102" s="34"/>
    </row>
    <row r="1103" spans="3:24" s="30" customFormat="1" ht="13.8" x14ac:dyDescent="0.25"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P1103" s="34"/>
      <c r="Q1103" s="34"/>
      <c r="R1103" s="34"/>
      <c r="U1103" s="34"/>
      <c r="V1103" s="34"/>
      <c r="W1103" s="34"/>
      <c r="X1103" s="34"/>
    </row>
    <row r="1104" spans="3:24" s="30" customFormat="1" ht="13.8" x14ac:dyDescent="0.25"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P1104" s="34"/>
      <c r="Q1104" s="34"/>
      <c r="R1104" s="34"/>
      <c r="U1104" s="34"/>
      <c r="V1104" s="34"/>
      <c r="W1104" s="34"/>
      <c r="X1104" s="34"/>
    </row>
    <row r="1105" spans="3:24" s="30" customFormat="1" ht="13.8" x14ac:dyDescent="0.25"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P1105" s="34"/>
      <c r="Q1105" s="34"/>
      <c r="R1105" s="34"/>
      <c r="U1105" s="34"/>
      <c r="V1105" s="34"/>
      <c r="W1105" s="34"/>
      <c r="X1105" s="34"/>
    </row>
    <row r="1106" spans="3:24" s="30" customFormat="1" ht="13.8" x14ac:dyDescent="0.25"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P1106" s="34"/>
      <c r="Q1106" s="34"/>
      <c r="R1106" s="34"/>
      <c r="U1106" s="34"/>
      <c r="V1106" s="34"/>
      <c r="W1106" s="34"/>
      <c r="X1106" s="34"/>
    </row>
    <row r="1107" spans="3:24" s="30" customFormat="1" ht="13.8" x14ac:dyDescent="0.25"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P1107" s="34"/>
      <c r="Q1107" s="34"/>
      <c r="R1107" s="34"/>
      <c r="U1107" s="34"/>
      <c r="V1107" s="34"/>
      <c r="W1107" s="34"/>
      <c r="X1107" s="34"/>
    </row>
    <row r="1108" spans="3:24" s="30" customFormat="1" ht="13.8" x14ac:dyDescent="0.25"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P1108" s="34"/>
      <c r="Q1108" s="34"/>
      <c r="R1108" s="34"/>
      <c r="U1108" s="34"/>
      <c r="V1108" s="34"/>
      <c r="W1108" s="34"/>
      <c r="X1108" s="34"/>
    </row>
    <row r="1109" spans="3:24" s="30" customFormat="1" ht="13.8" x14ac:dyDescent="0.25"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P1109" s="34"/>
      <c r="Q1109" s="34"/>
      <c r="R1109" s="34"/>
      <c r="U1109" s="34"/>
      <c r="V1109" s="34"/>
      <c r="W1109" s="34"/>
      <c r="X1109" s="34"/>
    </row>
    <row r="1110" spans="3:24" s="30" customFormat="1" ht="13.8" x14ac:dyDescent="0.25"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P1110" s="34"/>
      <c r="Q1110" s="34"/>
      <c r="R1110" s="34"/>
      <c r="U1110" s="34"/>
      <c r="V1110" s="34"/>
      <c r="W1110" s="34"/>
      <c r="X1110" s="34"/>
    </row>
    <row r="1111" spans="3:24" s="30" customFormat="1" ht="13.8" x14ac:dyDescent="0.25"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P1111" s="34"/>
      <c r="Q1111" s="34"/>
      <c r="R1111" s="34"/>
      <c r="U1111" s="34"/>
      <c r="V1111" s="34"/>
      <c r="W1111" s="34"/>
      <c r="X1111" s="34"/>
    </row>
    <row r="1112" spans="3:24" s="30" customFormat="1" ht="13.8" x14ac:dyDescent="0.25"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P1112" s="34"/>
      <c r="Q1112" s="34"/>
      <c r="R1112" s="34"/>
      <c r="U1112" s="34"/>
      <c r="V1112" s="34"/>
      <c r="W1112" s="34"/>
      <c r="X1112" s="34"/>
    </row>
    <row r="1113" spans="3:24" s="30" customFormat="1" ht="13.8" x14ac:dyDescent="0.25"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P1113" s="34"/>
      <c r="Q1113" s="34"/>
      <c r="R1113" s="34"/>
      <c r="U1113" s="34"/>
      <c r="V1113" s="34"/>
      <c r="W1113" s="34"/>
      <c r="X1113" s="34"/>
    </row>
    <row r="1114" spans="3:24" s="30" customFormat="1" ht="13.8" x14ac:dyDescent="0.25"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P1114" s="34"/>
      <c r="Q1114" s="34"/>
      <c r="R1114" s="34"/>
      <c r="U1114" s="34"/>
      <c r="V1114" s="34"/>
      <c r="W1114" s="34"/>
      <c r="X1114" s="34"/>
    </row>
    <row r="1115" spans="3:24" s="30" customFormat="1" ht="13.8" x14ac:dyDescent="0.25"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P1115" s="34"/>
      <c r="Q1115" s="34"/>
      <c r="R1115" s="34"/>
      <c r="U1115" s="34"/>
      <c r="V1115" s="34"/>
      <c r="W1115" s="34"/>
      <c r="X1115" s="34"/>
    </row>
    <row r="1116" spans="3:24" s="30" customFormat="1" ht="13.8" x14ac:dyDescent="0.25"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P1116" s="34"/>
      <c r="Q1116" s="34"/>
      <c r="R1116" s="34"/>
      <c r="U1116" s="34"/>
      <c r="V1116" s="34"/>
      <c r="W1116" s="34"/>
      <c r="X1116" s="34"/>
    </row>
    <row r="1117" spans="3:24" s="30" customFormat="1" ht="13.8" x14ac:dyDescent="0.25"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P1117" s="34"/>
      <c r="Q1117" s="34"/>
      <c r="R1117" s="34"/>
      <c r="U1117" s="34"/>
      <c r="V1117" s="34"/>
      <c r="W1117" s="34"/>
      <c r="X1117" s="34"/>
    </row>
    <row r="1118" spans="3:24" s="30" customFormat="1" ht="13.8" x14ac:dyDescent="0.25"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P1118" s="34"/>
      <c r="Q1118" s="34"/>
      <c r="R1118" s="34"/>
      <c r="U1118" s="34"/>
      <c r="V1118" s="34"/>
      <c r="W1118" s="34"/>
      <c r="X1118" s="34"/>
    </row>
    <row r="1119" spans="3:24" s="30" customFormat="1" ht="13.8" x14ac:dyDescent="0.25"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P1119" s="34"/>
      <c r="Q1119" s="34"/>
      <c r="R1119" s="34"/>
      <c r="U1119" s="34"/>
      <c r="V1119" s="34"/>
      <c r="W1119" s="34"/>
      <c r="X1119" s="34"/>
    </row>
    <row r="1120" spans="3:24" s="30" customFormat="1" ht="13.8" x14ac:dyDescent="0.25"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P1120" s="34"/>
      <c r="Q1120" s="34"/>
      <c r="R1120" s="34"/>
      <c r="U1120" s="34"/>
      <c r="V1120" s="34"/>
      <c r="W1120" s="34"/>
      <c r="X1120" s="34"/>
    </row>
    <row r="1121" spans="3:24" s="30" customFormat="1" ht="13.8" x14ac:dyDescent="0.25"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P1121" s="34"/>
      <c r="Q1121" s="34"/>
      <c r="R1121" s="34"/>
      <c r="U1121" s="34"/>
      <c r="V1121" s="34"/>
      <c r="W1121" s="34"/>
      <c r="X1121" s="34"/>
    </row>
    <row r="1122" spans="3:24" s="30" customFormat="1" ht="13.8" x14ac:dyDescent="0.25"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P1122" s="34"/>
      <c r="Q1122" s="34"/>
      <c r="R1122" s="34"/>
      <c r="U1122" s="34"/>
      <c r="V1122" s="34"/>
      <c r="W1122" s="34"/>
      <c r="X1122" s="34"/>
    </row>
    <row r="1123" spans="3:24" s="30" customFormat="1" ht="13.8" x14ac:dyDescent="0.25"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P1123" s="34"/>
      <c r="Q1123" s="34"/>
      <c r="R1123" s="34"/>
      <c r="U1123" s="34"/>
      <c r="V1123" s="34"/>
      <c r="W1123" s="34"/>
      <c r="X1123" s="34"/>
    </row>
    <row r="1124" spans="3:24" s="30" customFormat="1" ht="13.8" x14ac:dyDescent="0.25"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P1124" s="34"/>
      <c r="Q1124" s="34"/>
      <c r="R1124" s="34"/>
      <c r="U1124" s="34"/>
      <c r="V1124" s="34"/>
      <c r="W1124" s="34"/>
      <c r="X1124" s="34"/>
    </row>
    <row r="1125" spans="3:24" s="30" customFormat="1" ht="13.8" x14ac:dyDescent="0.25"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P1125" s="34"/>
      <c r="Q1125" s="34"/>
      <c r="R1125" s="34"/>
      <c r="U1125" s="34"/>
      <c r="V1125" s="34"/>
      <c r="W1125" s="34"/>
      <c r="X1125" s="34"/>
    </row>
    <row r="1126" spans="3:24" s="30" customFormat="1" ht="13.8" x14ac:dyDescent="0.25"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P1126" s="34"/>
      <c r="Q1126" s="34"/>
      <c r="R1126" s="34"/>
      <c r="U1126" s="34"/>
      <c r="V1126" s="34"/>
      <c r="W1126" s="34"/>
      <c r="X1126" s="34"/>
    </row>
    <row r="1127" spans="3:24" s="30" customFormat="1" ht="13.8" x14ac:dyDescent="0.25"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P1127" s="34"/>
      <c r="Q1127" s="34"/>
      <c r="R1127" s="34"/>
      <c r="U1127" s="34"/>
      <c r="V1127" s="34"/>
      <c r="W1127" s="34"/>
      <c r="X1127" s="34"/>
    </row>
    <row r="1128" spans="3:24" s="30" customFormat="1" ht="13.8" x14ac:dyDescent="0.25"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P1128" s="34"/>
      <c r="Q1128" s="34"/>
      <c r="R1128" s="34"/>
      <c r="U1128" s="34"/>
      <c r="V1128" s="34"/>
      <c r="W1128" s="34"/>
      <c r="X1128" s="34"/>
    </row>
    <row r="1129" spans="3:24" s="30" customFormat="1" ht="13.8" x14ac:dyDescent="0.25"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P1129" s="34"/>
      <c r="Q1129" s="34"/>
      <c r="R1129" s="34"/>
      <c r="U1129" s="34"/>
      <c r="V1129" s="34"/>
      <c r="W1129" s="34"/>
      <c r="X1129" s="34"/>
    </row>
    <row r="1130" spans="3:24" s="30" customFormat="1" ht="13.8" x14ac:dyDescent="0.25"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P1130" s="34"/>
      <c r="Q1130" s="34"/>
      <c r="R1130" s="34"/>
      <c r="U1130" s="34"/>
      <c r="V1130" s="34"/>
      <c r="W1130" s="34"/>
      <c r="X1130" s="34"/>
    </row>
    <row r="1131" spans="3:24" s="30" customFormat="1" ht="13.8" x14ac:dyDescent="0.25"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P1131" s="34"/>
      <c r="Q1131" s="34"/>
      <c r="R1131" s="34"/>
      <c r="U1131" s="34"/>
      <c r="V1131" s="34"/>
      <c r="W1131" s="34"/>
      <c r="X1131" s="34"/>
    </row>
    <row r="1132" spans="3:24" s="30" customFormat="1" ht="13.8" x14ac:dyDescent="0.25"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P1132" s="34"/>
      <c r="Q1132" s="34"/>
      <c r="R1132" s="34"/>
      <c r="U1132" s="34"/>
      <c r="V1132" s="34"/>
      <c r="W1132" s="34"/>
      <c r="X1132" s="34"/>
    </row>
    <row r="1133" spans="3:24" s="30" customFormat="1" ht="13.8" x14ac:dyDescent="0.25"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P1133" s="34"/>
      <c r="Q1133" s="34"/>
      <c r="R1133" s="34"/>
      <c r="U1133" s="34"/>
      <c r="V1133" s="34"/>
      <c r="W1133" s="34"/>
      <c r="X1133" s="34"/>
    </row>
    <row r="1134" spans="3:24" s="30" customFormat="1" ht="13.8" x14ac:dyDescent="0.25"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P1134" s="34"/>
      <c r="Q1134" s="34"/>
      <c r="R1134" s="34"/>
      <c r="U1134" s="34"/>
      <c r="V1134" s="34"/>
      <c r="W1134" s="34"/>
      <c r="X1134" s="34"/>
    </row>
    <row r="1135" spans="3:24" s="30" customFormat="1" ht="13.8" x14ac:dyDescent="0.25"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P1135" s="34"/>
      <c r="Q1135" s="34"/>
      <c r="R1135" s="34"/>
      <c r="U1135" s="34"/>
      <c r="V1135" s="34"/>
      <c r="W1135" s="34"/>
      <c r="X1135" s="34"/>
    </row>
    <row r="1136" spans="3:24" s="30" customFormat="1" ht="13.8" x14ac:dyDescent="0.25"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P1136" s="34"/>
      <c r="Q1136" s="34"/>
      <c r="R1136" s="34"/>
      <c r="U1136" s="34"/>
      <c r="V1136" s="34"/>
      <c r="W1136" s="34"/>
      <c r="X1136" s="34"/>
    </row>
    <row r="1137" spans="3:24" s="30" customFormat="1" ht="13.8" x14ac:dyDescent="0.25"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P1137" s="34"/>
      <c r="Q1137" s="34"/>
      <c r="R1137" s="34"/>
      <c r="U1137" s="34"/>
      <c r="V1137" s="34"/>
      <c r="W1137" s="34"/>
      <c r="X1137" s="34"/>
    </row>
    <row r="1138" spans="3:24" s="30" customFormat="1" ht="13.8" x14ac:dyDescent="0.25"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P1138" s="34"/>
      <c r="Q1138" s="34"/>
      <c r="R1138" s="34"/>
      <c r="U1138" s="34"/>
      <c r="V1138" s="34"/>
      <c r="W1138" s="34"/>
      <c r="X1138" s="34"/>
    </row>
    <row r="1139" spans="3:24" s="30" customFormat="1" ht="13.8" x14ac:dyDescent="0.25"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P1139" s="34"/>
      <c r="Q1139" s="34"/>
      <c r="R1139" s="34"/>
      <c r="U1139" s="34"/>
      <c r="V1139" s="34"/>
      <c r="W1139" s="34"/>
      <c r="X1139" s="34"/>
    </row>
    <row r="1140" spans="3:24" s="30" customFormat="1" ht="13.8" x14ac:dyDescent="0.25"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P1140" s="34"/>
      <c r="Q1140" s="34"/>
      <c r="R1140" s="34"/>
      <c r="U1140" s="34"/>
      <c r="V1140" s="34"/>
      <c r="W1140" s="34"/>
      <c r="X1140" s="34"/>
    </row>
    <row r="1141" spans="3:24" s="30" customFormat="1" ht="13.8" x14ac:dyDescent="0.25"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P1141" s="34"/>
      <c r="Q1141" s="34"/>
      <c r="R1141" s="34"/>
      <c r="U1141" s="34"/>
      <c r="V1141" s="34"/>
      <c r="W1141" s="34"/>
      <c r="X1141" s="34"/>
    </row>
    <row r="1142" spans="3:24" s="30" customFormat="1" ht="13.8" x14ac:dyDescent="0.25"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P1142" s="34"/>
      <c r="Q1142" s="34"/>
      <c r="R1142" s="34"/>
      <c r="U1142" s="34"/>
      <c r="V1142" s="34"/>
      <c r="W1142" s="34"/>
      <c r="X1142" s="34"/>
    </row>
    <row r="1143" spans="3:24" s="30" customFormat="1" ht="13.8" x14ac:dyDescent="0.25"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P1143" s="34"/>
      <c r="Q1143" s="34"/>
      <c r="R1143" s="34"/>
      <c r="U1143" s="34"/>
      <c r="V1143" s="34"/>
      <c r="W1143" s="34"/>
      <c r="X1143" s="34"/>
    </row>
    <row r="1144" spans="3:24" s="30" customFormat="1" ht="13.8" x14ac:dyDescent="0.25"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P1144" s="34"/>
      <c r="Q1144" s="34"/>
      <c r="R1144" s="34"/>
      <c r="U1144" s="34"/>
      <c r="V1144" s="34"/>
      <c r="W1144" s="34"/>
      <c r="X1144" s="34"/>
    </row>
    <row r="1145" spans="3:24" s="30" customFormat="1" ht="13.8" x14ac:dyDescent="0.25"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P1145" s="34"/>
      <c r="Q1145" s="34"/>
      <c r="R1145" s="34"/>
      <c r="U1145" s="34"/>
      <c r="V1145" s="34"/>
      <c r="W1145" s="34"/>
      <c r="X1145" s="34"/>
    </row>
    <row r="1146" spans="3:24" s="30" customFormat="1" ht="13.8" x14ac:dyDescent="0.25"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P1146" s="34"/>
      <c r="Q1146" s="34"/>
      <c r="R1146" s="34"/>
      <c r="U1146" s="34"/>
      <c r="V1146" s="34"/>
      <c r="W1146" s="34"/>
      <c r="X1146" s="34"/>
    </row>
    <row r="1147" spans="3:24" s="30" customFormat="1" ht="13.8" x14ac:dyDescent="0.25"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P1147" s="34"/>
      <c r="Q1147" s="34"/>
      <c r="R1147" s="34"/>
      <c r="U1147" s="34"/>
      <c r="V1147" s="34"/>
      <c r="W1147" s="34"/>
      <c r="X1147" s="34"/>
    </row>
    <row r="1148" spans="3:24" s="30" customFormat="1" ht="13.8" x14ac:dyDescent="0.25"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P1148" s="34"/>
      <c r="Q1148" s="34"/>
      <c r="R1148" s="34"/>
      <c r="U1148" s="34"/>
      <c r="V1148" s="34"/>
      <c r="W1148" s="34"/>
      <c r="X1148" s="34"/>
    </row>
    <row r="1149" spans="3:24" s="30" customFormat="1" ht="13.8" x14ac:dyDescent="0.25"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P1149" s="34"/>
      <c r="Q1149" s="34"/>
      <c r="R1149" s="34"/>
      <c r="U1149" s="34"/>
      <c r="V1149" s="34"/>
      <c r="W1149" s="34"/>
      <c r="X1149" s="34"/>
    </row>
    <row r="1150" spans="3:24" s="30" customFormat="1" ht="13.8" x14ac:dyDescent="0.25"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P1150" s="34"/>
      <c r="Q1150" s="34"/>
      <c r="R1150" s="34"/>
      <c r="U1150" s="34"/>
      <c r="V1150" s="34"/>
      <c r="W1150" s="34"/>
      <c r="X1150" s="34"/>
    </row>
    <row r="1151" spans="3:24" s="30" customFormat="1" ht="13.8" x14ac:dyDescent="0.25"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P1151" s="34"/>
      <c r="Q1151" s="34"/>
      <c r="R1151" s="34"/>
      <c r="U1151" s="34"/>
      <c r="V1151" s="34"/>
      <c r="W1151" s="34"/>
      <c r="X1151" s="34"/>
    </row>
    <row r="1152" spans="3:24" s="30" customFormat="1" ht="13.8" x14ac:dyDescent="0.25"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P1152" s="34"/>
      <c r="Q1152" s="34"/>
      <c r="R1152" s="34"/>
      <c r="U1152" s="34"/>
      <c r="V1152" s="34"/>
      <c r="W1152" s="34"/>
      <c r="X1152" s="34"/>
    </row>
    <row r="1153" spans="3:24" s="30" customFormat="1" ht="13.8" x14ac:dyDescent="0.25"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P1153" s="34"/>
      <c r="Q1153" s="34"/>
      <c r="R1153" s="34"/>
      <c r="U1153" s="34"/>
      <c r="V1153" s="34"/>
      <c r="W1153" s="34"/>
      <c r="X1153" s="34"/>
    </row>
    <row r="1154" spans="3:24" s="30" customFormat="1" ht="13.8" x14ac:dyDescent="0.25"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P1154" s="34"/>
      <c r="Q1154" s="34"/>
      <c r="R1154" s="34"/>
      <c r="U1154" s="34"/>
      <c r="V1154" s="34"/>
      <c r="W1154" s="34"/>
      <c r="X1154" s="34"/>
    </row>
    <row r="1155" spans="3:24" s="30" customFormat="1" ht="13.8" x14ac:dyDescent="0.25"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P1155" s="34"/>
      <c r="Q1155" s="34"/>
      <c r="R1155" s="34"/>
      <c r="U1155" s="34"/>
      <c r="V1155" s="34"/>
      <c r="W1155" s="34"/>
      <c r="X1155" s="34"/>
    </row>
    <row r="1156" spans="3:24" s="30" customFormat="1" ht="13.8" x14ac:dyDescent="0.25"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P1156" s="34"/>
      <c r="Q1156" s="34"/>
      <c r="R1156" s="34"/>
      <c r="U1156" s="34"/>
      <c r="V1156" s="34"/>
      <c r="W1156" s="34"/>
      <c r="X1156" s="34"/>
    </row>
    <row r="1157" spans="3:24" s="30" customFormat="1" ht="13.8" x14ac:dyDescent="0.25"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P1157" s="34"/>
      <c r="Q1157" s="34"/>
      <c r="R1157" s="34"/>
      <c r="U1157" s="34"/>
      <c r="V1157" s="34"/>
      <c r="W1157" s="34"/>
      <c r="X1157" s="34"/>
    </row>
    <row r="1158" spans="3:24" s="30" customFormat="1" ht="13.8" x14ac:dyDescent="0.25"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P1158" s="34"/>
      <c r="Q1158" s="34"/>
      <c r="R1158" s="34"/>
      <c r="U1158" s="34"/>
      <c r="V1158" s="34"/>
      <c r="W1158" s="34"/>
      <c r="X1158" s="34"/>
    </row>
    <row r="1159" spans="3:24" s="30" customFormat="1" ht="13.8" x14ac:dyDescent="0.25"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P1159" s="34"/>
      <c r="Q1159" s="34"/>
      <c r="R1159" s="34"/>
      <c r="U1159" s="34"/>
      <c r="V1159" s="34"/>
      <c r="W1159" s="34"/>
      <c r="X1159" s="34"/>
    </row>
    <row r="1160" spans="3:24" s="30" customFormat="1" ht="13.8" x14ac:dyDescent="0.25"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P1160" s="34"/>
      <c r="Q1160" s="34"/>
      <c r="R1160" s="34"/>
      <c r="U1160" s="34"/>
      <c r="V1160" s="34"/>
      <c r="W1160" s="34"/>
      <c r="X1160" s="34"/>
    </row>
    <row r="1161" spans="3:24" s="30" customFormat="1" ht="13.8" x14ac:dyDescent="0.25"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P1161" s="34"/>
      <c r="Q1161" s="34"/>
      <c r="R1161" s="34"/>
      <c r="U1161" s="34"/>
      <c r="V1161" s="34"/>
      <c r="W1161" s="34"/>
      <c r="X1161" s="34"/>
    </row>
    <row r="1162" spans="3:24" s="30" customFormat="1" ht="13.8" x14ac:dyDescent="0.25"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P1162" s="34"/>
      <c r="Q1162" s="34"/>
      <c r="R1162" s="34"/>
      <c r="U1162" s="34"/>
      <c r="V1162" s="34"/>
      <c r="W1162" s="34"/>
      <c r="X1162" s="34"/>
    </row>
    <row r="1163" spans="3:24" s="30" customFormat="1" ht="13.8" x14ac:dyDescent="0.25"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P1163" s="34"/>
      <c r="Q1163" s="34"/>
      <c r="R1163" s="34"/>
      <c r="U1163" s="34"/>
      <c r="V1163" s="34"/>
      <c r="W1163" s="34"/>
      <c r="X1163" s="34"/>
    </row>
    <row r="1164" spans="3:24" s="30" customFormat="1" ht="13.8" x14ac:dyDescent="0.25"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P1164" s="34"/>
      <c r="Q1164" s="34"/>
      <c r="R1164" s="34"/>
      <c r="U1164" s="34"/>
      <c r="V1164" s="34"/>
      <c r="W1164" s="34"/>
      <c r="X1164" s="34"/>
    </row>
    <row r="1165" spans="3:24" s="30" customFormat="1" ht="13.8" x14ac:dyDescent="0.25"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P1165" s="34"/>
      <c r="Q1165" s="34"/>
      <c r="R1165" s="34"/>
      <c r="U1165" s="34"/>
      <c r="V1165" s="34"/>
      <c r="W1165" s="34"/>
      <c r="X1165" s="34"/>
    </row>
    <row r="1166" spans="3:24" s="30" customFormat="1" ht="13.8" x14ac:dyDescent="0.25"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P1166" s="34"/>
      <c r="Q1166" s="34"/>
      <c r="R1166" s="34"/>
      <c r="U1166" s="34"/>
      <c r="V1166" s="34"/>
      <c r="W1166" s="34"/>
      <c r="X1166" s="34"/>
    </row>
    <row r="1167" spans="3:24" s="30" customFormat="1" ht="13.8" x14ac:dyDescent="0.25"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P1167" s="34"/>
      <c r="Q1167" s="34"/>
      <c r="R1167" s="34"/>
      <c r="U1167" s="34"/>
      <c r="V1167" s="34"/>
      <c r="W1167" s="34"/>
      <c r="X1167" s="34"/>
    </row>
    <row r="1168" spans="3:24" s="30" customFormat="1" ht="13.8" x14ac:dyDescent="0.25"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P1168" s="34"/>
      <c r="Q1168" s="34"/>
      <c r="R1168" s="34"/>
      <c r="U1168" s="34"/>
      <c r="V1168" s="34"/>
      <c r="W1168" s="34"/>
      <c r="X1168" s="34"/>
    </row>
    <row r="1169" spans="3:24" s="30" customFormat="1" ht="13.8" x14ac:dyDescent="0.25"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P1169" s="34"/>
      <c r="Q1169" s="34"/>
      <c r="R1169" s="34"/>
      <c r="U1169" s="34"/>
      <c r="V1169" s="34"/>
      <c r="W1169" s="34"/>
      <c r="X1169" s="34"/>
    </row>
    <row r="1170" spans="3:24" s="30" customFormat="1" ht="13.8" x14ac:dyDescent="0.25"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P1170" s="34"/>
      <c r="Q1170" s="34"/>
      <c r="R1170" s="34"/>
      <c r="U1170" s="34"/>
      <c r="V1170" s="34"/>
      <c r="W1170" s="34"/>
      <c r="X1170" s="34"/>
    </row>
    <row r="1171" spans="3:24" s="30" customFormat="1" ht="13.8" x14ac:dyDescent="0.25"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P1171" s="34"/>
      <c r="Q1171" s="34"/>
      <c r="R1171" s="34"/>
      <c r="U1171" s="34"/>
      <c r="V1171" s="34"/>
      <c r="W1171" s="34"/>
      <c r="X1171" s="34"/>
    </row>
    <row r="1172" spans="3:24" s="30" customFormat="1" ht="13.8" x14ac:dyDescent="0.25"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P1172" s="34"/>
      <c r="Q1172" s="34"/>
      <c r="R1172" s="34"/>
      <c r="U1172" s="34"/>
      <c r="V1172" s="34"/>
      <c r="W1172" s="34"/>
      <c r="X1172" s="34"/>
    </row>
    <row r="1173" spans="3:24" s="30" customFormat="1" ht="13.8" x14ac:dyDescent="0.25"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P1173" s="34"/>
      <c r="Q1173" s="34"/>
      <c r="R1173" s="34"/>
      <c r="U1173" s="34"/>
      <c r="V1173" s="34"/>
      <c r="W1173" s="34"/>
      <c r="X1173" s="34"/>
    </row>
    <row r="1174" spans="3:24" s="30" customFormat="1" ht="13.8" x14ac:dyDescent="0.25"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P1174" s="34"/>
      <c r="Q1174" s="34"/>
      <c r="R1174" s="34"/>
      <c r="U1174" s="34"/>
      <c r="V1174" s="34"/>
      <c r="W1174" s="34"/>
      <c r="X1174" s="34"/>
    </row>
    <row r="1175" spans="3:24" s="30" customFormat="1" ht="13.8" x14ac:dyDescent="0.25"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P1175" s="34"/>
      <c r="Q1175" s="34"/>
      <c r="R1175" s="34"/>
      <c r="U1175" s="34"/>
      <c r="V1175" s="34"/>
      <c r="W1175" s="34"/>
      <c r="X1175" s="34"/>
    </row>
    <row r="1176" spans="3:24" s="30" customFormat="1" ht="13.8" x14ac:dyDescent="0.25"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P1176" s="34"/>
      <c r="Q1176" s="34"/>
      <c r="R1176" s="34"/>
      <c r="U1176" s="34"/>
      <c r="V1176" s="34"/>
      <c r="W1176" s="34"/>
      <c r="X1176" s="34"/>
    </row>
    <row r="1177" spans="3:24" s="30" customFormat="1" ht="13.8" x14ac:dyDescent="0.25"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P1177" s="34"/>
      <c r="Q1177" s="34"/>
      <c r="R1177" s="34"/>
      <c r="U1177" s="34"/>
      <c r="V1177" s="34"/>
      <c r="W1177" s="34"/>
      <c r="X1177" s="34"/>
    </row>
    <row r="1178" spans="3:24" s="30" customFormat="1" ht="13.8" x14ac:dyDescent="0.25"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P1178" s="34"/>
      <c r="Q1178" s="34"/>
      <c r="R1178" s="34"/>
      <c r="U1178" s="34"/>
      <c r="V1178" s="34"/>
      <c r="W1178" s="34"/>
      <c r="X1178" s="34"/>
    </row>
    <row r="1179" spans="3:24" s="30" customFormat="1" ht="13.8" x14ac:dyDescent="0.25"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P1179" s="34"/>
      <c r="Q1179" s="34"/>
      <c r="R1179" s="34"/>
      <c r="U1179" s="34"/>
      <c r="V1179" s="34"/>
      <c r="W1179" s="34"/>
      <c r="X1179" s="34"/>
    </row>
    <row r="1180" spans="3:24" s="30" customFormat="1" ht="13.8" x14ac:dyDescent="0.25"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P1180" s="34"/>
      <c r="Q1180" s="34"/>
      <c r="R1180" s="34"/>
      <c r="U1180" s="34"/>
      <c r="V1180" s="34"/>
      <c r="W1180" s="34"/>
      <c r="X1180" s="34"/>
    </row>
    <row r="1181" spans="3:24" s="30" customFormat="1" ht="13.8" x14ac:dyDescent="0.25"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P1181" s="34"/>
      <c r="Q1181" s="34"/>
      <c r="R1181" s="34"/>
      <c r="U1181" s="34"/>
      <c r="V1181" s="34"/>
      <c r="W1181" s="34"/>
      <c r="X1181" s="34"/>
    </row>
    <row r="1182" spans="3:24" s="30" customFormat="1" ht="13.8" x14ac:dyDescent="0.25"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P1182" s="34"/>
      <c r="Q1182" s="34"/>
      <c r="R1182" s="34"/>
      <c r="U1182" s="34"/>
      <c r="V1182" s="34"/>
      <c r="W1182" s="34"/>
      <c r="X1182" s="34"/>
    </row>
    <row r="1183" spans="3:24" s="30" customFormat="1" ht="13.8" x14ac:dyDescent="0.25"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P1183" s="34"/>
      <c r="Q1183" s="34"/>
      <c r="R1183" s="34"/>
      <c r="U1183" s="34"/>
      <c r="V1183" s="34"/>
      <c r="W1183" s="34"/>
      <c r="X1183" s="34"/>
    </row>
    <row r="1184" spans="3:24" s="30" customFormat="1" ht="13.8" x14ac:dyDescent="0.25"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P1184" s="34"/>
      <c r="Q1184" s="34"/>
      <c r="R1184" s="34"/>
      <c r="U1184" s="34"/>
      <c r="V1184" s="34"/>
      <c r="W1184" s="34"/>
      <c r="X1184" s="34"/>
    </row>
    <row r="1185" spans="3:24" s="30" customFormat="1" ht="13.8" x14ac:dyDescent="0.25"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P1185" s="34"/>
      <c r="Q1185" s="34"/>
      <c r="R1185" s="34"/>
      <c r="U1185" s="34"/>
      <c r="V1185" s="34"/>
      <c r="W1185" s="34"/>
      <c r="X1185" s="34"/>
    </row>
    <row r="1186" spans="3:24" s="30" customFormat="1" ht="13.8" x14ac:dyDescent="0.25"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P1186" s="34"/>
      <c r="Q1186" s="34"/>
      <c r="R1186" s="34"/>
      <c r="U1186" s="34"/>
      <c r="V1186" s="34"/>
      <c r="W1186" s="34"/>
      <c r="X1186" s="34"/>
    </row>
    <row r="1187" spans="3:24" s="30" customFormat="1" ht="13.8" x14ac:dyDescent="0.25"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P1187" s="34"/>
      <c r="Q1187" s="34"/>
      <c r="R1187" s="34"/>
      <c r="U1187" s="34"/>
      <c r="V1187" s="34"/>
      <c r="W1187" s="34"/>
      <c r="X1187" s="34"/>
    </row>
    <row r="1188" spans="3:24" s="30" customFormat="1" ht="13.8" x14ac:dyDescent="0.25"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P1188" s="34"/>
      <c r="Q1188" s="34"/>
      <c r="R1188" s="34"/>
      <c r="U1188" s="34"/>
      <c r="V1188" s="34"/>
      <c r="W1188" s="34"/>
      <c r="X1188" s="34"/>
    </row>
    <row r="1189" spans="3:24" s="30" customFormat="1" ht="13.8" x14ac:dyDescent="0.25"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P1189" s="34"/>
      <c r="Q1189" s="34"/>
      <c r="R1189" s="34"/>
      <c r="U1189" s="34"/>
      <c r="V1189" s="34"/>
      <c r="W1189" s="34"/>
      <c r="X1189" s="34"/>
    </row>
    <row r="1190" spans="3:24" s="30" customFormat="1" ht="13.8" x14ac:dyDescent="0.25"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P1190" s="34"/>
      <c r="Q1190" s="34"/>
      <c r="R1190" s="34"/>
      <c r="U1190" s="34"/>
      <c r="V1190" s="34"/>
      <c r="W1190" s="34"/>
      <c r="X1190" s="34"/>
    </row>
    <row r="1191" spans="3:24" s="30" customFormat="1" ht="13.8" x14ac:dyDescent="0.25"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P1191" s="34"/>
      <c r="Q1191" s="34"/>
      <c r="R1191" s="34"/>
      <c r="U1191" s="34"/>
      <c r="V1191" s="34"/>
      <c r="W1191" s="34"/>
      <c r="X1191" s="34"/>
    </row>
    <row r="1192" spans="3:24" s="30" customFormat="1" ht="13.8" x14ac:dyDescent="0.25"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P1192" s="34"/>
      <c r="Q1192" s="34"/>
      <c r="R1192" s="34"/>
      <c r="U1192" s="34"/>
      <c r="V1192" s="34"/>
      <c r="W1192" s="34"/>
      <c r="X1192" s="34"/>
    </row>
    <row r="1193" spans="3:24" s="30" customFormat="1" ht="13.8" x14ac:dyDescent="0.25"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P1193" s="34"/>
      <c r="Q1193" s="34"/>
      <c r="R1193" s="34"/>
      <c r="U1193" s="34"/>
      <c r="V1193" s="34"/>
      <c r="W1193" s="34"/>
      <c r="X1193" s="34"/>
    </row>
    <row r="1194" spans="3:24" s="30" customFormat="1" ht="13.8" x14ac:dyDescent="0.25"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P1194" s="34"/>
      <c r="Q1194" s="34"/>
      <c r="R1194" s="34"/>
      <c r="U1194" s="34"/>
      <c r="V1194" s="34"/>
      <c r="W1194" s="34"/>
      <c r="X1194" s="34"/>
    </row>
    <row r="1195" spans="3:24" s="30" customFormat="1" ht="13.8" x14ac:dyDescent="0.25"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P1195" s="34"/>
      <c r="Q1195" s="34"/>
      <c r="R1195" s="34"/>
      <c r="U1195" s="34"/>
      <c r="V1195" s="34"/>
      <c r="W1195" s="34"/>
      <c r="X1195" s="34"/>
    </row>
    <row r="1196" spans="3:24" s="30" customFormat="1" ht="13.8" x14ac:dyDescent="0.25"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P1196" s="34"/>
      <c r="Q1196" s="34"/>
      <c r="R1196" s="34"/>
      <c r="U1196" s="34"/>
      <c r="V1196" s="34"/>
      <c r="W1196" s="34"/>
      <c r="X1196" s="34"/>
    </row>
    <row r="1197" spans="3:24" s="30" customFormat="1" ht="13.8" x14ac:dyDescent="0.25"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P1197" s="34"/>
      <c r="Q1197" s="34"/>
      <c r="R1197" s="34"/>
      <c r="U1197" s="34"/>
      <c r="V1197" s="34"/>
      <c r="W1197" s="34"/>
      <c r="X1197" s="34"/>
    </row>
    <row r="1198" spans="3:24" s="30" customFormat="1" ht="13.8" x14ac:dyDescent="0.25"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P1198" s="34"/>
      <c r="Q1198" s="34"/>
      <c r="R1198" s="34"/>
      <c r="U1198" s="34"/>
      <c r="V1198" s="34"/>
      <c r="W1198" s="34"/>
      <c r="X1198" s="34"/>
    </row>
    <row r="1199" spans="3:24" s="30" customFormat="1" ht="13.8" x14ac:dyDescent="0.25"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P1199" s="34"/>
      <c r="Q1199" s="34"/>
      <c r="R1199" s="34"/>
      <c r="U1199" s="34"/>
      <c r="V1199" s="34"/>
      <c r="W1199" s="34"/>
      <c r="X1199" s="34"/>
    </row>
    <row r="1200" spans="3:24" s="30" customFormat="1" ht="13.8" x14ac:dyDescent="0.25"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P1200" s="34"/>
      <c r="Q1200" s="34"/>
      <c r="R1200" s="34"/>
      <c r="U1200" s="34"/>
      <c r="V1200" s="34"/>
      <c r="W1200" s="34"/>
      <c r="X1200" s="34"/>
    </row>
    <row r="1201" spans="3:24" s="30" customFormat="1" ht="13.8" x14ac:dyDescent="0.25"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P1201" s="34"/>
      <c r="Q1201" s="34"/>
      <c r="R1201" s="34"/>
      <c r="U1201" s="34"/>
      <c r="V1201" s="34"/>
      <c r="W1201" s="34"/>
      <c r="X1201" s="34"/>
    </row>
    <row r="1202" spans="3:24" s="30" customFormat="1" ht="13.8" x14ac:dyDescent="0.25"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P1202" s="34"/>
      <c r="Q1202" s="34"/>
      <c r="R1202" s="34"/>
      <c r="U1202" s="34"/>
      <c r="V1202" s="34"/>
      <c r="W1202" s="34"/>
      <c r="X1202" s="34"/>
    </row>
    <row r="1203" spans="3:24" s="30" customFormat="1" ht="13.8" x14ac:dyDescent="0.25"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P1203" s="34"/>
      <c r="Q1203" s="34"/>
      <c r="R1203" s="34"/>
      <c r="U1203" s="34"/>
      <c r="V1203" s="34"/>
      <c r="W1203" s="34"/>
      <c r="X1203" s="34"/>
    </row>
    <row r="1204" spans="3:24" s="30" customFormat="1" ht="13.8" x14ac:dyDescent="0.25"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P1204" s="34"/>
      <c r="Q1204" s="34"/>
      <c r="R1204" s="34"/>
      <c r="U1204" s="34"/>
      <c r="V1204" s="34"/>
      <c r="W1204" s="34"/>
      <c r="X1204" s="34"/>
    </row>
    <row r="1205" spans="3:24" s="30" customFormat="1" ht="13.8" x14ac:dyDescent="0.25"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P1205" s="34"/>
      <c r="Q1205" s="34"/>
      <c r="R1205" s="34"/>
      <c r="U1205" s="34"/>
      <c r="V1205" s="34"/>
      <c r="W1205" s="34"/>
      <c r="X1205" s="34"/>
    </row>
    <row r="1206" spans="3:24" s="30" customFormat="1" ht="13.8" x14ac:dyDescent="0.25"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P1206" s="34"/>
      <c r="Q1206" s="34"/>
      <c r="R1206" s="34"/>
      <c r="U1206" s="34"/>
      <c r="V1206" s="34"/>
      <c r="W1206" s="34"/>
      <c r="X1206" s="34"/>
    </row>
    <row r="1207" spans="3:24" s="30" customFormat="1" ht="13.8" x14ac:dyDescent="0.25"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P1207" s="34"/>
      <c r="Q1207" s="34"/>
      <c r="R1207" s="34"/>
      <c r="U1207" s="34"/>
      <c r="V1207" s="34"/>
      <c r="W1207" s="34"/>
      <c r="X1207" s="34"/>
    </row>
    <row r="1208" spans="3:24" s="30" customFormat="1" ht="13.8" x14ac:dyDescent="0.25"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P1208" s="34"/>
      <c r="Q1208" s="34"/>
      <c r="R1208" s="34"/>
      <c r="U1208" s="34"/>
      <c r="V1208" s="34"/>
      <c r="W1208" s="34"/>
      <c r="X1208" s="34"/>
    </row>
    <row r="1209" spans="3:24" s="30" customFormat="1" ht="13.8" x14ac:dyDescent="0.25"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P1209" s="34"/>
      <c r="Q1209" s="34"/>
      <c r="R1209" s="34"/>
      <c r="U1209" s="34"/>
      <c r="V1209" s="34"/>
      <c r="W1209" s="34"/>
      <c r="X1209" s="34"/>
    </row>
    <row r="1210" spans="3:24" s="30" customFormat="1" ht="13.8" x14ac:dyDescent="0.25"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P1210" s="34"/>
      <c r="Q1210" s="34"/>
      <c r="R1210" s="34"/>
      <c r="U1210" s="34"/>
      <c r="V1210" s="34"/>
      <c r="W1210" s="34"/>
      <c r="X1210" s="34"/>
    </row>
    <row r="1211" spans="3:24" s="30" customFormat="1" ht="13.8" x14ac:dyDescent="0.25"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P1211" s="34"/>
      <c r="Q1211" s="34"/>
      <c r="R1211" s="34"/>
      <c r="U1211" s="34"/>
      <c r="V1211" s="34"/>
      <c r="W1211" s="34"/>
      <c r="X1211" s="34"/>
    </row>
    <row r="1212" spans="3:24" s="30" customFormat="1" ht="13.8" x14ac:dyDescent="0.25"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P1212" s="34"/>
      <c r="Q1212" s="34"/>
      <c r="R1212" s="34"/>
      <c r="U1212" s="34"/>
      <c r="V1212" s="34"/>
      <c r="W1212" s="34"/>
      <c r="X1212" s="34"/>
    </row>
    <row r="1213" spans="3:24" s="30" customFormat="1" ht="13.8" x14ac:dyDescent="0.25"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P1213" s="34"/>
      <c r="Q1213" s="34"/>
      <c r="R1213" s="34"/>
      <c r="U1213" s="34"/>
      <c r="V1213" s="34"/>
      <c r="W1213" s="34"/>
      <c r="X1213" s="34"/>
    </row>
    <row r="1214" spans="3:24" s="30" customFormat="1" ht="13.8" x14ac:dyDescent="0.25"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P1214" s="34"/>
      <c r="Q1214" s="34"/>
      <c r="R1214" s="34"/>
      <c r="U1214" s="34"/>
      <c r="V1214" s="34"/>
      <c r="W1214" s="34"/>
      <c r="X1214" s="34"/>
    </row>
    <row r="1215" spans="3:24" s="30" customFormat="1" ht="13.8" x14ac:dyDescent="0.25"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P1215" s="34"/>
      <c r="Q1215" s="34"/>
      <c r="R1215" s="34"/>
      <c r="U1215" s="34"/>
      <c r="V1215" s="34"/>
      <c r="W1215" s="34"/>
      <c r="X1215" s="34"/>
    </row>
    <row r="1216" spans="3:24" s="30" customFormat="1" ht="13.8" x14ac:dyDescent="0.25"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P1216" s="34"/>
      <c r="Q1216" s="34"/>
      <c r="R1216" s="34"/>
      <c r="U1216" s="34"/>
      <c r="V1216" s="34"/>
      <c r="W1216" s="34"/>
      <c r="X1216" s="34"/>
    </row>
    <row r="1217" spans="3:24" s="30" customFormat="1" ht="13.8" x14ac:dyDescent="0.25"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P1217" s="34"/>
      <c r="Q1217" s="34"/>
      <c r="R1217" s="34"/>
      <c r="U1217" s="34"/>
      <c r="V1217" s="34"/>
      <c r="W1217" s="34"/>
      <c r="X1217" s="34"/>
    </row>
    <row r="1218" spans="3:24" s="30" customFormat="1" ht="13.8" x14ac:dyDescent="0.25"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P1218" s="34"/>
      <c r="Q1218" s="34"/>
      <c r="R1218" s="34"/>
      <c r="U1218" s="34"/>
      <c r="V1218" s="34"/>
      <c r="W1218" s="34"/>
      <c r="X1218" s="34"/>
    </row>
    <row r="1219" spans="3:24" s="30" customFormat="1" ht="13.8" x14ac:dyDescent="0.25"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P1219" s="34"/>
      <c r="Q1219" s="34"/>
      <c r="R1219" s="34"/>
      <c r="U1219" s="34"/>
      <c r="V1219" s="34"/>
      <c r="W1219" s="34"/>
      <c r="X1219" s="34"/>
    </row>
    <row r="1220" spans="3:24" s="30" customFormat="1" ht="13.8" x14ac:dyDescent="0.25"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P1220" s="34"/>
      <c r="Q1220" s="34"/>
      <c r="R1220" s="34"/>
      <c r="U1220" s="34"/>
      <c r="V1220" s="34"/>
      <c r="W1220" s="34"/>
      <c r="X1220" s="34"/>
    </row>
    <row r="1221" spans="3:24" s="30" customFormat="1" ht="13.8" x14ac:dyDescent="0.25"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P1221" s="34"/>
      <c r="Q1221" s="34"/>
      <c r="R1221" s="34"/>
      <c r="U1221" s="34"/>
      <c r="V1221" s="34"/>
      <c r="W1221" s="34"/>
      <c r="X1221" s="34"/>
    </row>
    <row r="1222" spans="3:24" s="30" customFormat="1" ht="13.8" x14ac:dyDescent="0.25"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P1222" s="34"/>
      <c r="Q1222" s="34"/>
      <c r="R1222" s="34"/>
      <c r="U1222" s="34"/>
      <c r="V1222" s="34"/>
      <c r="W1222" s="34"/>
      <c r="X1222" s="34"/>
    </row>
    <row r="1223" spans="3:24" s="30" customFormat="1" ht="13.8" x14ac:dyDescent="0.25"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P1223" s="34"/>
      <c r="Q1223" s="34"/>
      <c r="R1223" s="34"/>
      <c r="U1223" s="34"/>
      <c r="V1223" s="34"/>
      <c r="W1223" s="34"/>
      <c r="X1223" s="34"/>
    </row>
    <row r="1224" spans="3:24" s="30" customFormat="1" ht="13.8" x14ac:dyDescent="0.25"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P1224" s="34"/>
      <c r="Q1224" s="34"/>
      <c r="R1224" s="34"/>
      <c r="U1224" s="34"/>
      <c r="V1224" s="34"/>
      <c r="W1224" s="34"/>
      <c r="X1224" s="34"/>
    </row>
    <row r="1225" spans="3:24" s="30" customFormat="1" ht="13.8" x14ac:dyDescent="0.25"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P1225" s="34"/>
      <c r="Q1225" s="34"/>
      <c r="R1225" s="34"/>
      <c r="U1225" s="34"/>
      <c r="V1225" s="34"/>
      <c r="W1225" s="34"/>
      <c r="X1225" s="34"/>
    </row>
    <row r="1226" spans="3:24" s="30" customFormat="1" ht="13.8" x14ac:dyDescent="0.25"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P1226" s="34"/>
      <c r="Q1226" s="34"/>
      <c r="R1226" s="34"/>
      <c r="U1226" s="34"/>
      <c r="V1226" s="34"/>
      <c r="W1226" s="34"/>
      <c r="X1226" s="34"/>
    </row>
    <row r="1227" spans="3:24" s="30" customFormat="1" ht="13.8" x14ac:dyDescent="0.25"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P1227" s="34"/>
      <c r="Q1227" s="34"/>
      <c r="R1227" s="34"/>
      <c r="U1227" s="34"/>
      <c r="V1227" s="34"/>
      <c r="W1227" s="34"/>
      <c r="X1227" s="34"/>
    </row>
    <row r="1228" spans="3:24" s="30" customFormat="1" ht="13.8" x14ac:dyDescent="0.25"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P1228" s="34"/>
      <c r="Q1228" s="34"/>
      <c r="R1228" s="34"/>
      <c r="U1228" s="34"/>
      <c r="V1228" s="34"/>
      <c r="W1228" s="34"/>
      <c r="X1228" s="34"/>
    </row>
    <row r="1229" spans="3:24" s="30" customFormat="1" ht="13.8" x14ac:dyDescent="0.25"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P1229" s="34"/>
      <c r="Q1229" s="34"/>
      <c r="R1229" s="34"/>
      <c r="U1229" s="34"/>
      <c r="V1229" s="34"/>
      <c r="W1229" s="34"/>
      <c r="X1229" s="34"/>
    </row>
    <row r="1230" spans="3:24" s="30" customFormat="1" ht="13.8" x14ac:dyDescent="0.25"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P1230" s="34"/>
      <c r="Q1230" s="34"/>
      <c r="R1230" s="34"/>
      <c r="U1230" s="34"/>
      <c r="V1230" s="34"/>
      <c r="W1230" s="34"/>
      <c r="X1230" s="34"/>
    </row>
    <row r="1231" spans="3:24" s="30" customFormat="1" ht="13.8" x14ac:dyDescent="0.25"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P1231" s="34"/>
      <c r="Q1231" s="34"/>
      <c r="R1231" s="34"/>
      <c r="U1231" s="34"/>
      <c r="V1231" s="34"/>
      <c r="W1231" s="34"/>
      <c r="X1231" s="34"/>
    </row>
    <row r="1232" spans="3:24" s="30" customFormat="1" ht="13.8" x14ac:dyDescent="0.25"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P1232" s="34"/>
      <c r="Q1232" s="34"/>
      <c r="R1232" s="34"/>
      <c r="U1232" s="34"/>
      <c r="V1232" s="34"/>
      <c r="W1232" s="34"/>
      <c r="X1232" s="34"/>
    </row>
    <row r="1233" spans="3:24" s="30" customFormat="1" ht="13.8" x14ac:dyDescent="0.25"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P1233" s="34"/>
      <c r="Q1233" s="34"/>
      <c r="R1233" s="34"/>
      <c r="U1233" s="34"/>
      <c r="V1233" s="34"/>
      <c r="W1233" s="34"/>
      <c r="X1233" s="34"/>
    </row>
    <row r="1234" spans="3:24" s="30" customFormat="1" ht="13.8" x14ac:dyDescent="0.25"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P1234" s="34"/>
      <c r="Q1234" s="34"/>
      <c r="R1234" s="34"/>
      <c r="U1234" s="34"/>
      <c r="V1234" s="34"/>
      <c r="W1234" s="34"/>
      <c r="X1234" s="34"/>
    </row>
    <row r="1235" spans="3:24" s="30" customFormat="1" ht="13.8" x14ac:dyDescent="0.25"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P1235" s="34"/>
      <c r="Q1235" s="34"/>
      <c r="R1235" s="34"/>
      <c r="U1235" s="34"/>
      <c r="V1235" s="34"/>
      <c r="W1235" s="34"/>
      <c r="X1235" s="34"/>
    </row>
    <row r="1236" spans="3:24" s="30" customFormat="1" ht="13.8" x14ac:dyDescent="0.25"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P1236" s="34"/>
      <c r="Q1236" s="34"/>
      <c r="R1236" s="34"/>
      <c r="U1236" s="34"/>
      <c r="V1236" s="34"/>
      <c r="W1236" s="34"/>
      <c r="X1236" s="34"/>
    </row>
    <row r="1237" spans="3:24" s="30" customFormat="1" ht="13.8" x14ac:dyDescent="0.25"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P1237" s="34"/>
      <c r="Q1237" s="34"/>
      <c r="R1237" s="34"/>
      <c r="U1237" s="34"/>
      <c r="V1237" s="34"/>
      <c r="W1237" s="34"/>
      <c r="X1237" s="34"/>
    </row>
    <row r="1238" spans="3:24" s="30" customFormat="1" ht="13.8" x14ac:dyDescent="0.25"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P1238" s="34"/>
      <c r="Q1238" s="34"/>
      <c r="R1238" s="34"/>
      <c r="U1238" s="34"/>
      <c r="V1238" s="34"/>
      <c r="W1238" s="34"/>
      <c r="X1238" s="34"/>
    </row>
    <row r="1239" spans="3:24" s="30" customFormat="1" ht="13.8" x14ac:dyDescent="0.25"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P1239" s="34"/>
      <c r="Q1239" s="34"/>
      <c r="R1239" s="34"/>
      <c r="U1239" s="34"/>
      <c r="V1239" s="34"/>
      <c r="W1239" s="34"/>
      <c r="X1239" s="34"/>
    </row>
    <row r="1240" spans="3:24" s="30" customFormat="1" ht="13.8" x14ac:dyDescent="0.25"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P1240" s="34"/>
      <c r="Q1240" s="34"/>
      <c r="R1240" s="34"/>
      <c r="U1240" s="34"/>
      <c r="V1240" s="34"/>
      <c r="W1240" s="34"/>
      <c r="X1240" s="34"/>
    </row>
    <row r="1241" spans="3:24" s="30" customFormat="1" ht="13.8" x14ac:dyDescent="0.25"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P1241" s="34"/>
      <c r="Q1241" s="34"/>
      <c r="R1241" s="34"/>
      <c r="U1241" s="34"/>
      <c r="V1241" s="34"/>
      <c r="W1241" s="34"/>
      <c r="X1241" s="34"/>
    </row>
    <row r="1242" spans="3:24" s="30" customFormat="1" ht="13.8" x14ac:dyDescent="0.25"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P1242" s="34"/>
      <c r="Q1242" s="34"/>
      <c r="R1242" s="34"/>
      <c r="U1242" s="34"/>
      <c r="V1242" s="34"/>
      <c r="W1242" s="34"/>
      <c r="X1242" s="34"/>
    </row>
    <row r="1243" spans="3:24" s="30" customFormat="1" ht="13.8" x14ac:dyDescent="0.25"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P1243" s="34"/>
      <c r="Q1243" s="34"/>
      <c r="R1243" s="34"/>
      <c r="U1243" s="34"/>
      <c r="V1243" s="34"/>
      <c r="W1243" s="34"/>
      <c r="X1243" s="34"/>
    </row>
    <row r="1244" spans="3:24" s="30" customFormat="1" ht="13.8" x14ac:dyDescent="0.25"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P1244" s="34"/>
      <c r="Q1244" s="34"/>
      <c r="R1244" s="34"/>
      <c r="U1244" s="34"/>
      <c r="V1244" s="34"/>
      <c r="W1244" s="34"/>
      <c r="X1244" s="34"/>
    </row>
    <row r="1245" spans="3:24" s="30" customFormat="1" ht="13.8" x14ac:dyDescent="0.25"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P1245" s="34"/>
      <c r="Q1245" s="34"/>
      <c r="R1245" s="34"/>
      <c r="U1245" s="34"/>
      <c r="V1245" s="34"/>
      <c r="W1245" s="34"/>
      <c r="X1245" s="34"/>
    </row>
    <row r="1246" spans="3:24" s="30" customFormat="1" ht="13.8" x14ac:dyDescent="0.25"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P1246" s="34"/>
      <c r="Q1246" s="34"/>
      <c r="R1246" s="34"/>
      <c r="U1246" s="34"/>
      <c r="V1246" s="34"/>
      <c r="W1246" s="34"/>
      <c r="X1246" s="34"/>
    </row>
    <row r="1247" spans="3:24" s="30" customFormat="1" ht="13.8" x14ac:dyDescent="0.25"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P1247" s="34"/>
      <c r="Q1247" s="34"/>
      <c r="R1247" s="34"/>
      <c r="U1247" s="34"/>
      <c r="V1247" s="34"/>
      <c r="W1247" s="34"/>
      <c r="X1247" s="34"/>
    </row>
    <row r="1248" spans="3:24" s="30" customFormat="1" ht="13.8" x14ac:dyDescent="0.25"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P1248" s="34"/>
      <c r="Q1248" s="34"/>
      <c r="R1248" s="34"/>
      <c r="U1248" s="34"/>
      <c r="V1248" s="34"/>
      <c r="W1248" s="34"/>
      <c r="X1248" s="34"/>
    </row>
    <row r="1249" spans="3:24" s="30" customFormat="1" ht="13.8" x14ac:dyDescent="0.25"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P1249" s="34"/>
      <c r="Q1249" s="34"/>
      <c r="R1249" s="34"/>
      <c r="U1249" s="34"/>
      <c r="V1249" s="34"/>
      <c r="W1249" s="34"/>
      <c r="X1249" s="34"/>
    </row>
    <row r="1250" spans="3:24" s="30" customFormat="1" ht="13.8" x14ac:dyDescent="0.25"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P1250" s="34"/>
      <c r="Q1250" s="34"/>
      <c r="R1250" s="34"/>
      <c r="U1250" s="34"/>
      <c r="V1250" s="34"/>
      <c r="W1250" s="34"/>
      <c r="X1250" s="34"/>
    </row>
    <row r="1251" spans="3:24" s="30" customFormat="1" ht="13.8" x14ac:dyDescent="0.25"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P1251" s="34"/>
      <c r="Q1251" s="34"/>
      <c r="R1251" s="34"/>
      <c r="U1251" s="34"/>
      <c r="V1251" s="34"/>
      <c r="W1251" s="34"/>
      <c r="X1251" s="34"/>
    </row>
    <row r="1252" spans="3:24" s="30" customFormat="1" ht="13.8" x14ac:dyDescent="0.25"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P1252" s="34"/>
      <c r="Q1252" s="34"/>
      <c r="R1252" s="34"/>
      <c r="U1252" s="34"/>
      <c r="V1252" s="34"/>
      <c r="W1252" s="34"/>
      <c r="X1252" s="34"/>
    </row>
    <row r="1253" spans="3:24" s="30" customFormat="1" ht="13.8" x14ac:dyDescent="0.25"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P1253" s="34"/>
      <c r="Q1253" s="34"/>
      <c r="R1253" s="34"/>
      <c r="U1253" s="34"/>
      <c r="V1253" s="34"/>
      <c r="W1253" s="34"/>
      <c r="X1253" s="34"/>
    </row>
    <row r="1254" spans="3:24" s="30" customFormat="1" ht="13.8" x14ac:dyDescent="0.25"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P1254" s="34"/>
      <c r="Q1254" s="34"/>
      <c r="R1254" s="34"/>
      <c r="U1254" s="34"/>
      <c r="V1254" s="34"/>
      <c r="W1254" s="34"/>
      <c r="X1254" s="34"/>
    </row>
    <row r="1255" spans="3:24" s="30" customFormat="1" ht="13.8" x14ac:dyDescent="0.25"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P1255" s="34"/>
      <c r="Q1255" s="34"/>
      <c r="R1255" s="34"/>
      <c r="U1255" s="34"/>
      <c r="V1255" s="34"/>
      <c r="W1255" s="34"/>
      <c r="X1255" s="34"/>
    </row>
    <row r="1256" spans="3:24" s="30" customFormat="1" ht="13.8" x14ac:dyDescent="0.25"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P1256" s="34"/>
      <c r="Q1256" s="34"/>
      <c r="R1256" s="34"/>
      <c r="U1256" s="34"/>
      <c r="V1256" s="34"/>
      <c r="W1256" s="34"/>
      <c r="X1256" s="34"/>
    </row>
    <row r="1257" spans="3:24" s="30" customFormat="1" ht="13.8" x14ac:dyDescent="0.25"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P1257" s="34"/>
      <c r="Q1257" s="34"/>
      <c r="R1257" s="34"/>
      <c r="U1257" s="34"/>
      <c r="V1257" s="34"/>
      <c r="W1257" s="34"/>
      <c r="X1257" s="34"/>
    </row>
    <row r="1258" spans="3:24" s="30" customFormat="1" ht="13.8" x14ac:dyDescent="0.25"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P1258" s="34"/>
      <c r="Q1258" s="34"/>
      <c r="R1258" s="34"/>
      <c r="U1258" s="34"/>
      <c r="V1258" s="34"/>
      <c r="W1258" s="34"/>
      <c r="X1258" s="34"/>
    </row>
    <row r="1259" spans="3:24" s="30" customFormat="1" ht="13.8" x14ac:dyDescent="0.25"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P1259" s="34"/>
      <c r="Q1259" s="34"/>
      <c r="R1259" s="34"/>
      <c r="U1259" s="34"/>
      <c r="V1259" s="34"/>
      <c r="W1259" s="34"/>
      <c r="X1259" s="34"/>
    </row>
    <row r="1260" spans="3:24" s="30" customFormat="1" ht="13.8" x14ac:dyDescent="0.25"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P1260" s="34"/>
      <c r="Q1260" s="34"/>
      <c r="R1260" s="34"/>
      <c r="U1260" s="34"/>
      <c r="V1260" s="34"/>
      <c r="W1260" s="34"/>
      <c r="X1260" s="34"/>
    </row>
    <row r="1261" spans="3:24" s="30" customFormat="1" ht="13.8" x14ac:dyDescent="0.25"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P1261" s="34"/>
      <c r="Q1261" s="34"/>
      <c r="R1261" s="34"/>
      <c r="U1261" s="34"/>
      <c r="V1261" s="34"/>
      <c r="W1261" s="34"/>
      <c r="X1261" s="34"/>
    </row>
    <row r="1262" spans="3:24" s="30" customFormat="1" ht="13.8" x14ac:dyDescent="0.25"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P1262" s="34"/>
      <c r="Q1262" s="34"/>
      <c r="R1262" s="34"/>
      <c r="U1262" s="34"/>
      <c r="V1262" s="34"/>
      <c r="W1262" s="34"/>
      <c r="X1262" s="34"/>
    </row>
    <row r="1263" spans="3:24" s="30" customFormat="1" ht="13.8" x14ac:dyDescent="0.25"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P1263" s="34"/>
      <c r="Q1263" s="34"/>
      <c r="R1263" s="34"/>
      <c r="U1263" s="34"/>
      <c r="V1263" s="34"/>
      <c r="W1263" s="34"/>
      <c r="X1263" s="34"/>
    </row>
    <row r="1264" spans="3:24" s="30" customFormat="1" ht="13.8" x14ac:dyDescent="0.25"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P1264" s="34"/>
      <c r="Q1264" s="34"/>
      <c r="R1264" s="34"/>
      <c r="U1264" s="34"/>
      <c r="V1264" s="34"/>
      <c r="W1264" s="34"/>
      <c r="X1264" s="34"/>
    </row>
    <row r="1265" spans="3:24" s="30" customFormat="1" ht="13.8" x14ac:dyDescent="0.25"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P1265" s="34"/>
      <c r="Q1265" s="34"/>
      <c r="R1265" s="34"/>
      <c r="U1265" s="34"/>
      <c r="V1265" s="34"/>
      <c r="W1265" s="34"/>
      <c r="X1265" s="34"/>
    </row>
    <row r="1266" spans="3:24" s="30" customFormat="1" ht="13.8" x14ac:dyDescent="0.25"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P1266" s="34"/>
      <c r="Q1266" s="34"/>
      <c r="R1266" s="34"/>
      <c r="U1266" s="34"/>
      <c r="V1266" s="34"/>
      <c r="W1266" s="34"/>
      <c r="X1266" s="34"/>
    </row>
    <row r="1267" spans="3:24" s="30" customFormat="1" ht="13.8" x14ac:dyDescent="0.25"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P1267" s="34"/>
      <c r="Q1267" s="34"/>
      <c r="R1267" s="34"/>
      <c r="U1267" s="34"/>
      <c r="V1267" s="34"/>
      <c r="W1267" s="34"/>
      <c r="X1267" s="34"/>
    </row>
    <row r="1268" spans="3:24" s="30" customFormat="1" ht="13.8" x14ac:dyDescent="0.25"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P1268" s="34"/>
      <c r="Q1268" s="34"/>
      <c r="R1268" s="34"/>
      <c r="U1268" s="34"/>
      <c r="V1268" s="34"/>
      <c r="W1268" s="34"/>
      <c r="X1268" s="34"/>
    </row>
    <row r="1269" spans="3:24" s="30" customFormat="1" ht="13.8" x14ac:dyDescent="0.25"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P1269" s="34"/>
      <c r="Q1269" s="34"/>
      <c r="R1269" s="34"/>
      <c r="U1269" s="34"/>
      <c r="V1269" s="34"/>
      <c r="W1269" s="34"/>
      <c r="X1269" s="34"/>
    </row>
    <row r="1270" spans="3:24" s="30" customFormat="1" ht="13.8" x14ac:dyDescent="0.25"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P1270" s="34"/>
      <c r="Q1270" s="34"/>
      <c r="R1270" s="34"/>
      <c r="U1270" s="34"/>
      <c r="V1270" s="34"/>
      <c r="W1270" s="34"/>
      <c r="X1270" s="34"/>
    </row>
    <row r="1271" spans="3:24" s="30" customFormat="1" ht="13.8" x14ac:dyDescent="0.25"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P1271" s="34"/>
      <c r="Q1271" s="34"/>
      <c r="R1271" s="34"/>
      <c r="U1271" s="34"/>
      <c r="V1271" s="34"/>
      <c r="W1271" s="34"/>
      <c r="X1271" s="34"/>
    </row>
    <row r="1272" spans="3:24" s="30" customFormat="1" ht="13.8" x14ac:dyDescent="0.25"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P1272" s="34"/>
      <c r="Q1272" s="34"/>
      <c r="R1272" s="34"/>
      <c r="U1272" s="34"/>
      <c r="V1272" s="34"/>
      <c r="W1272" s="34"/>
      <c r="X1272" s="34"/>
    </row>
    <row r="1273" spans="3:24" s="30" customFormat="1" ht="13.8" x14ac:dyDescent="0.25"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P1273" s="34"/>
      <c r="Q1273" s="34"/>
      <c r="R1273" s="34"/>
      <c r="U1273" s="34"/>
      <c r="V1273" s="34"/>
      <c r="W1273" s="34"/>
      <c r="X1273" s="34"/>
    </row>
    <row r="1274" spans="3:24" s="30" customFormat="1" ht="13.8" x14ac:dyDescent="0.25"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P1274" s="34"/>
      <c r="Q1274" s="34"/>
      <c r="R1274" s="34"/>
      <c r="U1274" s="34"/>
      <c r="V1274" s="34"/>
      <c r="W1274" s="34"/>
      <c r="X1274" s="34"/>
    </row>
    <row r="1275" spans="3:24" s="30" customFormat="1" ht="13.8" x14ac:dyDescent="0.25"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P1275" s="34"/>
      <c r="Q1275" s="34"/>
      <c r="R1275" s="34"/>
      <c r="U1275" s="34"/>
      <c r="V1275" s="34"/>
      <c r="W1275" s="34"/>
      <c r="X1275" s="34"/>
    </row>
    <row r="1276" spans="3:24" s="30" customFormat="1" ht="13.8" x14ac:dyDescent="0.25"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P1276" s="34"/>
      <c r="Q1276" s="34"/>
      <c r="R1276" s="34"/>
      <c r="U1276" s="34"/>
      <c r="V1276" s="34"/>
      <c r="W1276" s="34"/>
      <c r="X1276" s="34"/>
    </row>
    <row r="1277" spans="3:24" s="30" customFormat="1" ht="13.8" x14ac:dyDescent="0.25"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P1277" s="34"/>
      <c r="Q1277" s="34"/>
      <c r="R1277" s="34"/>
      <c r="U1277" s="34"/>
      <c r="V1277" s="34"/>
      <c r="W1277" s="34"/>
      <c r="X1277" s="34"/>
    </row>
    <row r="1278" spans="3:24" s="30" customFormat="1" ht="13.8" x14ac:dyDescent="0.25"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P1278" s="34"/>
      <c r="Q1278" s="34"/>
      <c r="R1278" s="34"/>
      <c r="U1278" s="34"/>
      <c r="V1278" s="34"/>
      <c r="W1278" s="34"/>
      <c r="X1278" s="34"/>
    </row>
    <row r="1279" spans="3:24" s="30" customFormat="1" ht="13.8" x14ac:dyDescent="0.25"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P1279" s="34"/>
      <c r="Q1279" s="34"/>
      <c r="R1279" s="34"/>
      <c r="U1279" s="34"/>
      <c r="V1279" s="34"/>
      <c r="W1279" s="34"/>
      <c r="X1279" s="34"/>
    </row>
    <row r="1280" spans="3:24" s="30" customFormat="1" ht="13.8" x14ac:dyDescent="0.25"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P1280" s="34"/>
      <c r="Q1280" s="34"/>
      <c r="R1280" s="34"/>
      <c r="U1280" s="34"/>
      <c r="V1280" s="34"/>
      <c r="W1280" s="34"/>
      <c r="X1280" s="34"/>
    </row>
    <row r="1281" spans="3:24" s="30" customFormat="1" ht="13.8" x14ac:dyDescent="0.25"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P1281" s="34"/>
      <c r="Q1281" s="34"/>
      <c r="R1281" s="34"/>
      <c r="U1281" s="34"/>
      <c r="V1281" s="34"/>
      <c r="W1281" s="34"/>
      <c r="X1281" s="34"/>
    </row>
    <row r="1282" spans="3:24" s="30" customFormat="1" ht="13.8" x14ac:dyDescent="0.25"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P1282" s="34"/>
      <c r="Q1282" s="34"/>
      <c r="R1282" s="34"/>
      <c r="U1282" s="34"/>
      <c r="V1282" s="34"/>
      <c r="W1282" s="34"/>
      <c r="X1282" s="34"/>
    </row>
    <row r="1283" spans="3:24" s="30" customFormat="1" ht="13.8" x14ac:dyDescent="0.25"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P1283" s="34"/>
      <c r="Q1283" s="34"/>
      <c r="R1283" s="34"/>
      <c r="U1283" s="34"/>
      <c r="V1283" s="34"/>
      <c r="W1283" s="34"/>
      <c r="X1283" s="34"/>
    </row>
    <row r="1284" spans="3:24" s="30" customFormat="1" ht="13.8" x14ac:dyDescent="0.25"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P1284" s="34"/>
      <c r="Q1284" s="34"/>
      <c r="R1284" s="34"/>
      <c r="U1284" s="34"/>
      <c r="V1284" s="34"/>
      <c r="W1284" s="34"/>
      <c r="X1284" s="34"/>
    </row>
    <row r="1285" spans="3:24" s="30" customFormat="1" ht="13.8" x14ac:dyDescent="0.25"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P1285" s="34"/>
      <c r="Q1285" s="34"/>
      <c r="R1285" s="34"/>
      <c r="U1285" s="34"/>
      <c r="V1285" s="34"/>
      <c r="W1285" s="34"/>
      <c r="X1285" s="34"/>
    </row>
    <row r="1286" spans="3:24" s="30" customFormat="1" ht="13.8" x14ac:dyDescent="0.25"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P1286" s="34"/>
      <c r="Q1286" s="34"/>
      <c r="R1286" s="34"/>
      <c r="U1286" s="34"/>
      <c r="V1286" s="34"/>
      <c r="W1286" s="34"/>
      <c r="X1286" s="34"/>
    </row>
    <row r="1287" spans="3:24" s="30" customFormat="1" ht="13.8" x14ac:dyDescent="0.25"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P1287" s="34"/>
      <c r="Q1287" s="34"/>
      <c r="R1287" s="34"/>
      <c r="U1287" s="34"/>
      <c r="V1287" s="34"/>
      <c r="W1287" s="34"/>
      <c r="X1287" s="34"/>
    </row>
    <row r="1288" spans="3:24" s="30" customFormat="1" ht="13.8" x14ac:dyDescent="0.25"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P1288" s="34"/>
      <c r="Q1288" s="34"/>
      <c r="R1288" s="34"/>
      <c r="U1288" s="34"/>
      <c r="V1288" s="34"/>
      <c r="W1288" s="34"/>
      <c r="X1288" s="34"/>
    </row>
    <row r="1289" spans="3:24" s="30" customFormat="1" ht="13.8" x14ac:dyDescent="0.25"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P1289" s="34"/>
      <c r="Q1289" s="34"/>
      <c r="R1289" s="34"/>
      <c r="U1289" s="34"/>
      <c r="V1289" s="34"/>
      <c r="W1289" s="34"/>
      <c r="X1289" s="34"/>
    </row>
    <row r="1290" spans="3:24" s="30" customFormat="1" ht="13.8" x14ac:dyDescent="0.25"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P1290" s="34"/>
      <c r="Q1290" s="34"/>
      <c r="R1290" s="34"/>
      <c r="U1290" s="34"/>
      <c r="V1290" s="34"/>
      <c r="W1290" s="34"/>
      <c r="X1290" s="34"/>
    </row>
    <row r="1291" spans="3:24" s="30" customFormat="1" ht="13.8" x14ac:dyDescent="0.25"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P1291" s="34"/>
      <c r="Q1291" s="34"/>
      <c r="R1291" s="34"/>
      <c r="U1291" s="34"/>
      <c r="V1291" s="34"/>
      <c r="W1291" s="34"/>
      <c r="X1291" s="34"/>
    </row>
    <row r="1292" spans="3:24" s="30" customFormat="1" ht="13.8" x14ac:dyDescent="0.25"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P1292" s="34"/>
      <c r="Q1292" s="34"/>
      <c r="R1292" s="34"/>
      <c r="U1292" s="34"/>
      <c r="V1292" s="34"/>
      <c r="W1292" s="34"/>
      <c r="X1292" s="34"/>
    </row>
    <row r="1293" spans="3:24" s="30" customFormat="1" ht="13.8" x14ac:dyDescent="0.25"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P1293" s="34"/>
      <c r="Q1293" s="34"/>
      <c r="R1293" s="34"/>
      <c r="U1293" s="34"/>
      <c r="V1293" s="34"/>
      <c r="W1293" s="34"/>
      <c r="X1293" s="34"/>
    </row>
    <row r="1294" spans="3:24" s="30" customFormat="1" ht="13.8" x14ac:dyDescent="0.25"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P1294" s="34"/>
      <c r="Q1294" s="34"/>
      <c r="R1294" s="34"/>
      <c r="U1294" s="34"/>
      <c r="V1294" s="34"/>
      <c r="W1294" s="34"/>
      <c r="X1294" s="34"/>
    </row>
    <row r="1295" spans="3:24" s="30" customFormat="1" ht="13.8" x14ac:dyDescent="0.25"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P1295" s="34"/>
      <c r="Q1295" s="34"/>
      <c r="R1295" s="34"/>
      <c r="U1295" s="34"/>
      <c r="V1295" s="34"/>
      <c r="W1295" s="34"/>
      <c r="X1295" s="34"/>
    </row>
    <row r="1296" spans="3:24" s="30" customFormat="1" ht="13.8" x14ac:dyDescent="0.25"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P1296" s="34"/>
      <c r="Q1296" s="34"/>
      <c r="R1296" s="34"/>
      <c r="U1296" s="34"/>
      <c r="V1296" s="34"/>
      <c r="W1296" s="34"/>
      <c r="X1296" s="34"/>
    </row>
    <row r="1297" spans="3:24" s="30" customFormat="1" ht="13.8" x14ac:dyDescent="0.25"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P1297" s="34"/>
      <c r="Q1297" s="34"/>
      <c r="R1297" s="34"/>
      <c r="U1297" s="34"/>
      <c r="V1297" s="34"/>
      <c r="W1297" s="34"/>
      <c r="X1297" s="34"/>
    </row>
    <row r="1298" spans="3:24" s="30" customFormat="1" ht="13.8" x14ac:dyDescent="0.25"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P1298" s="34"/>
      <c r="Q1298" s="34"/>
      <c r="R1298" s="34"/>
      <c r="U1298" s="34"/>
      <c r="V1298" s="34"/>
      <c r="W1298" s="34"/>
      <c r="X1298" s="34"/>
    </row>
    <row r="1299" spans="3:24" s="30" customFormat="1" ht="13.8" x14ac:dyDescent="0.25"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P1299" s="34"/>
      <c r="Q1299" s="34"/>
      <c r="R1299" s="34"/>
      <c r="U1299" s="34"/>
      <c r="V1299" s="34"/>
      <c r="W1299" s="34"/>
      <c r="X1299" s="34"/>
    </row>
    <row r="1300" spans="3:24" s="30" customFormat="1" ht="13.8" x14ac:dyDescent="0.25"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P1300" s="34"/>
      <c r="Q1300" s="34"/>
      <c r="R1300" s="34"/>
      <c r="U1300" s="34"/>
      <c r="V1300" s="34"/>
      <c r="W1300" s="34"/>
      <c r="X1300" s="34"/>
    </row>
    <row r="1301" spans="3:24" s="30" customFormat="1" ht="13.8" x14ac:dyDescent="0.25"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P1301" s="34"/>
      <c r="Q1301" s="34"/>
      <c r="R1301" s="34"/>
      <c r="U1301" s="34"/>
      <c r="V1301" s="34"/>
      <c r="W1301" s="34"/>
      <c r="X1301" s="34"/>
    </row>
    <row r="1302" spans="3:24" s="30" customFormat="1" ht="13.8" x14ac:dyDescent="0.25"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P1302" s="34"/>
      <c r="Q1302" s="34"/>
      <c r="R1302" s="34"/>
      <c r="U1302" s="34"/>
      <c r="V1302" s="34"/>
      <c r="W1302" s="34"/>
      <c r="X1302" s="34"/>
    </row>
    <row r="1303" spans="3:24" s="30" customFormat="1" ht="13.8" x14ac:dyDescent="0.25"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P1303" s="34"/>
      <c r="Q1303" s="34"/>
      <c r="R1303" s="34"/>
      <c r="U1303" s="34"/>
      <c r="V1303" s="34"/>
      <c r="W1303" s="34"/>
      <c r="X1303" s="34"/>
    </row>
    <row r="1304" spans="3:24" s="30" customFormat="1" ht="13.8" x14ac:dyDescent="0.25"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P1304" s="34"/>
      <c r="Q1304" s="34"/>
      <c r="R1304" s="34"/>
      <c r="U1304" s="34"/>
      <c r="V1304" s="34"/>
      <c r="W1304" s="34"/>
      <c r="X1304" s="34"/>
    </row>
    <row r="1305" spans="3:24" s="30" customFormat="1" ht="13.8" x14ac:dyDescent="0.25"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P1305" s="34"/>
      <c r="Q1305" s="34"/>
      <c r="R1305" s="34"/>
      <c r="U1305" s="34"/>
      <c r="V1305" s="34"/>
      <c r="W1305" s="34"/>
      <c r="X1305" s="34"/>
    </row>
    <row r="1306" spans="3:24" s="30" customFormat="1" ht="13.8" x14ac:dyDescent="0.25"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P1306" s="34"/>
      <c r="Q1306" s="34"/>
      <c r="R1306" s="34"/>
      <c r="U1306" s="34"/>
      <c r="V1306" s="34"/>
      <c r="W1306" s="34"/>
      <c r="X1306" s="34"/>
    </row>
    <row r="1307" spans="3:24" s="30" customFormat="1" ht="13.8" x14ac:dyDescent="0.25"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P1307" s="34"/>
      <c r="Q1307" s="34"/>
      <c r="R1307" s="34"/>
      <c r="U1307" s="34"/>
      <c r="V1307" s="34"/>
      <c r="W1307" s="34"/>
      <c r="X1307" s="34"/>
    </row>
    <row r="1308" spans="3:24" s="30" customFormat="1" ht="13.8" x14ac:dyDescent="0.25"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P1308" s="34"/>
      <c r="Q1308" s="34"/>
      <c r="R1308" s="34"/>
      <c r="U1308" s="34"/>
      <c r="V1308" s="34"/>
      <c r="W1308" s="34"/>
      <c r="X1308" s="34"/>
    </row>
    <row r="1309" spans="3:24" s="30" customFormat="1" ht="13.8" x14ac:dyDescent="0.25"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P1309" s="34"/>
      <c r="Q1309" s="34"/>
      <c r="R1309" s="34"/>
      <c r="U1309" s="34"/>
      <c r="V1309" s="34"/>
      <c r="W1309" s="34"/>
      <c r="X1309" s="34"/>
    </row>
    <row r="1310" spans="3:24" s="30" customFormat="1" ht="13.8" x14ac:dyDescent="0.25"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P1310" s="34"/>
      <c r="Q1310" s="34"/>
      <c r="R1310" s="34"/>
      <c r="U1310" s="34"/>
      <c r="V1310" s="34"/>
      <c r="W1310" s="34"/>
      <c r="X1310" s="34"/>
    </row>
    <row r="1311" spans="3:24" s="30" customFormat="1" ht="13.8" x14ac:dyDescent="0.25"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P1311" s="34"/>
      <c r="Q1311" s="34"/>
      <c r="R1311" s="34"/>
      <c r="U1311" s="34"/>
      <c r="V1311" s="34"/>
      <c r="W1311" s="34"/>
      <c r="X1311" s="34"/>
    </row>
    <row r="1312" spans="3:24" s="30" customFormat="1" ht="13.8" x14ac:dyDescent="0.25"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P1312" s="34"/>
      <c r="Q1312" s="34"/>
      <c r="R1312" s="34"/>
      <c r="U1312" s="34"/>
      <c r="V1312" s="34"/>
      <c r="W1312" s="34"/>
      <c r="X1312" s="34"/>
    </row>
    <row r="1313" spans="3:24" s="30" customFormat="1" ht="13.8" x14ac:dyDescent="0.25"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P1313" s="34"/>
      <c r="Q1313" s="34"/>
      <c r="R1313" s="34"/>
      <c r="U1313" s="34"/>
      <c r="V1313" s="34"/>
      <c r="W1313" s="34"/>
      <c r="X1313" s="34"/>
    </row>
    <row r="1314" spans="3:24" s="30" customFormat="1" ht="13.8" x14ac:dyDescent="0.25"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P1314" s="34"/>
      <c r="Q1314" s="34"/>
      <c r="R1314" s="34"/>
      <c r="U1314" s="34"/>
      <c r="V1314" s="34"/>
      <c r="W1314" s="34"/>
      <c r="X1314" s="34"/>
    </row>
    <row r="1315" spans="3:24" s="30" customFormat="1" ht="13.8" x14ac:dyDescent="0.25"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P1315" s="34"/>
      <c r="Q1315" s="34"/>
      <c r="R1315" s="34"/>
      <c r="U1315" s="34"/>
      <c r="V1315" s="34"/>
      <c r="W1315" s="34"/>
      <c r="X1315" s="34"/>
    </row>
    <row r="1316" spans="3:24" s="30" customFormat="1" ht="13.8" x14ac:dyDescent="0.25"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P1316" s="34"/>
      <c r="Q1316" s="34"/>
      <c r="R1316" s="34"/>
      <c r="U1316" s="34"/>
      <c r="V1316" s="34"/>
      <c r="W1316" s="34"/>
      <c r="X1316" s="34"/>
    </row>
    <row r="1317" spans="3:24" s="30" customFormat="1" ht="13.8" x14ac:dyDescent="0.25"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P1317" s="34"/>
      <c r="Q1317" s="34"/>
      <c r="R1317" s="34"/>
      <c r="U1317" s="34"/>
      <c r="V1317" s="34"/>
      <c r="W1317" s="34"/>
      <c r="X1317" s="34"/>
    </row>
    <row r="1318" spans="3:24" s="30" customFormat="1" ht="13.8" x14ac:dyDescent="0.25"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P1318" s="34"/>
      <c r="Q1318" s="34"/>
      <c r="R1318" s="34"/>
      <c r="U1318" s="34"/>
      <c r="V1318" s="34"/>
      <c r="W1318" s="34"/>
      <c r="X1318" s="34"/>
    </row>
    <row r="1319" spans="3:24" s="30" customFormat="1" ht="13.8" x14ac:dyDescent="0.25"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P1319" s="34"/>
      <c r="Q1319" s="34"/>
      <c r="R1319" s="34"/>
      <c r="U1319" s="34"/>
      <c r="V1319" s="34"/>
      <c r="W1319" s="34"/>
      <c r="X1319" s="34"/>
    </row>
    <row r="1320" spans="3:24" s="30" customFormat="1" ht="13.8" x14ac:dyDescent="0.25"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P1320" s="34"/>
      <c r="Q1320" s="34"/>
      <c r="R1320" s="34"/>
      <c r="U1320" s="34"/>
      <c r="V1320" s="34"/>
      <c r="W1320" s="34"/>
      <c r="X1320" s="34"/>
    </row>
    <row r="1321" spans="3:24" s="30" customFormat="1" ht="13.8" x14ac:dyDescent="0.25"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P1321" s="34"/>
      <c r="Q1321" s="34"/>
      <c r="R1321" s="34"/>
      <c r="U1321" s="34"/>
      <c r="V1321" s="34"/>
      <c r="W1321" s="34"/>
      <c r="X1321" s="34"/>
    </row>
    <row r="1322" spans="3:24" s="30" customFormat="1" ht="13.8" x14ac:dyDescent="0.25"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P1322" s="34"/>
      <c r="Q1322" s="34"/>
      <c r="R1322" s="34"/>
      <c r="U1322" s="34"/>
      <c r="V1322" s="34"/>
      <c r="W1322" s="34"/>
      <c r="X1322" s="34"/>
    </row>
    <row r="1323" spans="3:24" s="30" customFormat="1" ht="13.8" x14ac:dyDescent="0.25"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P1323" s="34"/>
      <c r="Q1323" s="34"/>
      <c r="R1323" s="34"/>
      <c r="U1323" s="34"/>
      <c r="V1323" s="34"/>
      <c r="W1323" s="34"/>
      <c r="X1323" s="34"/>
    </row>
    <row r="1324" spans="3:24" s="30" customFormat="1" ht="13.8" x14ac:dyDescent="0.25"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P1324" s="34"/>
      <c r="Q1324" s="34"/>
      <c r="R1324" s="34"/>
      <c r="U1324" s="34"/>
      <c r="V1324" s="34"/>
      <c r="W1324" s="34"/>
      <c r="X1324" s="34"/>
    </row>
    <row r="1325" spans="3:24" s="30" customFormat="1" ht="13.8" x14ac:dyDescent="0.25"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P1325" s="34"/>
      <c r="Q1325" s="34"/>
      <c r="R1325" s="34"/>
      <c r="U1325" s="34"/>
      <c r="V1325" s="34"/>
      <c r="W1325" s="34"/>
      <c r="X1325" s="34"/>
    </row>
    <row r="1326" spans="3:24" s="30" customFormat="1" ht="13.8" x14ac:dyDescent="0.25"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P1326" s="34"/>
      <c r="Q1326" s="34"/>
      <c r="R1326" s="34"/>
      <c r="U1326" s="34"/>
      <c r="V1326" s="34"/>
      <c r="W1326" s="34"/>
      <c r="X1326" s="34"/>
    </row>
    <row r="1327" spans="3:24" s="30" customFormat="1" ht="13.8" x14ac:dyDescent="0.25"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P1327" s="34"/>
      <c r="Q1327" s="34"/>
      <c r="R1327" s="34"/>
      <c r="U1327" s="34"/>
      <c r="V1327" s="34"/>
      <c r="W1327" s="34"/>
      <c r="X1327" s="34"/>
    </row>
    <row r="1328" spans="3:24" s="30" customFormat="1" ht="13.8" x14ac:dyDescent="0.25"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P1328" s="34"/>
      <c r="Q1328" s="34"/>
      <c r="R1328" s="34"/>
      <c r="U1328" s="34"/>
      <c r="V1328" s="34"/>
      <c r="W1328" s="34"/>
      <c r="X1328" s="34"/>
    </row>
    <row r="1329" spans="3:24" s="30" customFormat="1" ht="13.8" x14ac:dyDescent="0.25"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P1329" s="34"/>
      <c r="Q1329" s="34"/>
      <c r="R1329" s="34"/>
      <c r="U1329" s="34"/>
      <c r="V1329" s="34"/>
      <c r="W1329" s="34"/>
      <c r="X1329" s="34"/>
    </row>
    <row r="1330" spans="3:24" s="30" customFormat="1" ht="13.8" x14ac:dyDescent="0.25"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P1330" s="34"/>
      <c r="Q1330" s="34"/>
      <c r="R1330" s="34"/>
      <c r="U1330" s="34"/>
      <c r="V1330" s="34"/>
      <c r="W1330" s="34"/>
      <c r="X1330" s="34"/>
    </row>
    <row r="1331" spans="3:24" s="30" customFormat="1" ht="13.8" x14ac:dyDescent="0.25"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P1331" s="34"/>
      <c r="Q1331" s="34"/>
      <c r="R1331" s="34"/>
      <c r="U1331" s="34"/>
      <c r="V1331" s="34"/>
      <c r="W1331" s="34"/>
      <c r="X1331" s="34"/>
    </row>
    <row r="1332" spans="3:24" s="30" customFormat="1" ht="13.8" x14ac:dyDescent="0.25"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P1332" s="34"/>
      <c r="Q1332" s="34"/>
      <c r="R1332" s="34"/>
      <c r="U1332" s="34"/>
      <c r="V1332" s="34"/>
      <c r="W1332" s="34"/>
      <c r="X1332" s="34"/>
    </row>
    <row r="1333" spans="3:24" s="30" customFormat="1" ht="13.8" x14ac:dyDescent="0.25"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P1333" s="34"/>
      <c r="Q1333" s="34"/>
      <c r="R1333" s="34"/>
      <c r="U1333" s="34"/>
      <c r="V1333" s="34"/>
      <c r="W1333" s="34"/>
      <c r="X1333" s="34"/>
    </row>
    <row r="1334" spans="3:24" s="30" customFormat="1" ht="13.8" x14ac:dyDescent="0.25"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P1334" s="34"/>
      <c r="Q1334" s="34"/>
      <c r="R1334" s="34"/>
      <c r="U1334" s="34"/>
      <c r="V1334" s="34"/>
      <c r="W1334" s="34"/>
      <c r="X1334" s="34"/>
    </row>
    <row r="1335" spans="3:24" s="30" customFormat="1" ht="13.8" x14ac:dyDescent="0.25"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P1335" s="34"/>
      <c r="Q1335" s="34"/>
      <c r="R1335" s="34"/>
      <c r="U1335" s="34"/>
      <c r="V1335" s="34"/>
      <c r="W1335" s="34"/>
      <c r="X1335" s="34"/>
    </row>
    <row r="1336" spans="3:24" s="30" customFormat="1" ht="13.8" x14ac:dyDescent="0.25"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P1336" s="34"/>
      <c r="Q1336" s="34"/>
      <c r="R1336" s="34"/>
      <c r="U1336" s="34"/>
      <c r="V1336" s="34"/>
      <c r="W1336" s="34"/>
      <c r="X1336" s="34"/>
    </row>
    <row r="1337" spans="3:24" s="30" customFormat="1" ht="13.8" x14ac:dyDescent="0.25"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P1337" s="34"/>
      <c r="Q1337" s="34"/>
      <c r="R1337" s="34"/>
      <c r="U1337" s="34"/>
      <c r="V1337" s="34"/>
      <c r="W1337" s="34"/>
      <c r="X1337" s="34"/>
    </row>
    <row r="1338" spans="3:24" s="30" customFormat="1" ht="13.8" x14ac:dyDescent="0.25"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P1338" s="34"/>
      <c r="Q1338" s="34"/>
      <c r="R1338" s="34"/>
      <c r="U1338" s="34"/>
      <c r="V1338" s="34"/>
      <c r="W1338" s="34"/>
      <c r="X1338" s="34"/>
    </row>
    <row r="1339" spans="3:24" s="30" customFormat="1" ht="13.8" x14ac:dyDescent="0.25"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P1339" s="34"/>
      <c r="Q1339" s="34"/>
      <c r="R1339" s="34"/>
      <c r="U1339" s="34"/>
      <c r="V1339" s="34"/>
      <c r="W1339" s="34"/>
      <c r="X1339" s="34"/>
    </row>
    <row r="1340" spans="3:24" s="30" customFormat="1" ht="13.8" x14ac:dyDescent="0.25"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P1340" s="34"/>
      <c r="Q1340" s="34"/>
      <c r="R1340" s="34"/>
      <c r="U1340" s="34"/>
      <c r="V1340" s="34"/>
      <c r="W1340" s="34"/>
      <c r="X1340" s="34"/>
    </row>
    <row r="1341" spans="3:24" s="30" customFormat="1" ht="13.8" x14ac:dyDescent="0.25"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P1341" s="34"/>
      <c r="Q1341" s="34"/>
      <c r="R1341" s="34"/>
      <c r="U1341" s="34"/>
      <c r="V1341" s="34"/>
      <c r="W1341" s="34"/>
      <c r="X1341" s="34"/>
    </row>
    <row r="1342" spans="3:24" s="30" customFormat="1" ht="13.8" x14ac:dyDescent="0.25"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P1342" s="34"/>
      <c r="Q1342" s="34"/>
      <c r="R1342" s="34"/>
      <c r="U1342" s="34"/>
      <c r="V1342" s="34"/>
      <c r="W1342" s="34"/>
      <c r="X1342" s="34"/>
    </row>
    <row r="1343" spans="3:24" s="30" customFormat="1" ht="13.8" x14ac:dyDescent="0.25"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P1343" s="34"/>
      <c r="Q1343" s="34"/>
      <c r="R1343" s="34"/>
      <c r="U1343" s="34"/>
      <c r="V1343" s="34"/>
      <c r="W1343" s="34"/>
      <c r="X1343" s="34"/>
    </row>
    <row r="1344" spans="3:24" s="30" customFormat="1" ht="13.8" x14ac:dyDescent="0.25"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P1344" s="34"/>
      <c r="Q1344" s="34"/>
      <c r="R1344" s="34"/>
      <c r="U1344" s="34"/>
      <c r="V1344" s="34"/>
      <c r="W1344" s="34"/>
      <c r="X1344" s="34"/>
    </row>
    <row r="1345" spans="3:24" s="30" customFormat="1" ht="13.8" x14ac:dyDescent="0.25"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P1345" s="34"/>
      <c r="Q1345" s="34"/>
      <c r="R1345" s="34"/>
      <c r="U1345" s="34"/>
      <c r="V1345" s="34"/>
      <c r="W1345" s="34"/>
      <c r="X1345" s="34"/>
    </row>
    <row r="1346" spans="3:24" s="30" customFormat="1" ht="13.8" x14ac:dyDescent="0.25"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P1346" s="34"/>
      <c r="Q1346" s="34"/>
      <c r="R1346" s="34"/>
      <c r="U1346" s="34"/>
      <c r="V1346" s="34"/>
      <c r="W1346" s="34"/>
      <c r="X1346" s="34"/>
    </row>
    <row r="1347" spans="3:24" s="30" customFormat="1" ht="13.8" x14ac:dyDescent="0.25"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P1347" s="34"/>
      <c r="Q1347" s="34"/>
      <c r="R1347" s="34"/>
      <c r="U1347" s="34"/>
      <c r="V1347" s="34"/>
      <c r="W1347" s="34"/>
      <c r="X1347" s="34"/>
    </row>
    <row r="1348" spans="3:24" s="30" customFormat="1" ht="13.8" x14ac:dyDescent="0.25"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P1348" s="34"/>
      <c r="Q1348" s="34"/>
      <c r="R1348" s="34"/>
      <c r="U1348" s="34"/>
      <c r="V1348" s="34"/>
      <c r="W1348" s="34"/>
      <c r="X1348" s="34"/>
    </row>
    <row r="1349" spans="3:24" s="30" customFormat="1" ht="13.8" x14ac:dyDescent="0.25"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P1349" s="34"/>
      <c r="Q1349" s="34"/>
      <c r="R1349" s="34"/>
      <c r="U1349" s="34"/>
      <c r="V1349" s="34"/>
      <c r="W1349" s="34"/>
      <c r="X1349" s="34"/>
    </row>
    <row r="1350" spans="3:24" s="30" customFormat="1" ht="13.8" x14ac:dyDescent="0.25"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P1350" s="34"/>
      <c r="Q1350" s="34"/>
      <c r="R1350" s="34"/>
      <c r="U1350" s="34"/>
      <c r="V1350" s="34"/>
      <c r="W1350" s="34"/>
      <c r="X1350" s="34"/>
    </row>
    <row r="1351" spans="3:24" s="30" customFormat="1" ht="13.8" x14ac:dyDescent="0.25"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P1351" s="34"/>
      <c r="Q1351" s="34"/>
      <c r="R1351" s="34"/>
      <c r="U1351" s="34"/>
      <c r="V1351" s="34"/>
      <c r="W1351" s="34"/>
      <c r="X1351" s="34"/>
    </row>
    <row r="1352" spans="3:24" s="30" customFormat="1" ht="13.8" x14ac:dyDescent="0.25"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P1352" s="34"/>
      <c r="Q1352" s="34"/>
      <c r="R1352" s="34"/>
      <c r="U1352" s="34"/>
      <c r="V1352" s="34"/>
      <c r="W1352" s="34"/>
      <c r="X1352" s="34"/>
    </row>
    <row r="1353" spans="3:24" s="30" customFormat="1" ht="13.8" x14ac:dyDescent="0.25"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P1353" s="34"/>
      <c r="Q1353" s="34"/>
      <c r="R1353" s="34"/>
      <c r="U1353" s="34"/>
      <c r="V1353" s="34"/>
      <c r="W1353" s="34"/>
      <c r="X1353" s="34"/>
    </row>
    <row r="1354" spans="3:24" s="30" customFormat="1" ht="13.8" x14ac:dyDescent="0.25"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P1354" s="34"/>
      <c r="Q1354" s="34"/>
      <c r="R1354" s="34"/>
      <c r="U1354" s="34"/>
      <c r="V1354" s="34"/>
      <c r="W1354" s="34"/>
      <c r="X1354" s="34"/>
    </row>
    <row r="1355" spans="3:24" s="30" customFormat="1" ht="13.8" x14ac:dyDescent="0.25"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P1355" s="34"/>
      <c r="Q1355" s="34"/>
      <c r="R1355" s="34"/>
      <c r="U1355" s="34"/>
      <c r="V1355" s="34"/>
      <c r="W1355" s="34"/>
      <c r="X1355" s="34"/>
    </row>
    <row r="1356" spans="3:24" s="30" customFormat="1" ht="13.8" x14ac:dyDescent="0.25"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P1356" s="34"/>
      <c r="Q1356" s="34"/>
      <c r="R1356" s="34"/>
      <c r="U1356" s="34"/>
      <c r="V1356" s="34"/>
      <c r="W1356" s="34"/>
      <c r="X1356" s="34"/>
    </row>
    <row r="1357" spans="3:24" s="30" customFormat="1" ht="13.8" x14ac:dyDescent="0.25"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P1357" s="34"/>
      <c r="Q1357" s="34"/>
      <c r="R1357" s="34"/>
      <c r="U1357" s="34"/>
      <c r="V1357" s="34"/>
      <c r="W1357" s="34"/>
      <c r="X1357" s="34"/>
    </row>
    <row r="1358" spans="3:24" s="30" customFormat="1" ht="13.8" x14ac:dyDescent="0.25"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P1358" s="34"/>
      <c r="Q1358" s="34"/>
      <c r="R1358" s="34"/>
      <c r="U1358" s="34"/>
      <c r="V1358" s="34"/>
      <c r="W1358" s="34"/>
      <c r="X1358" s="34"/>
    </row>
    <row r="1359" spans="3:24" s="30" customFormat="1" ht="13.8" x14ac:dyDescent="0.25"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P1359" s="34"/>
      <c r="Q1359" s="34"/>
      <c r="R1359" s="34"/>
      <c r="U1359" s="34"/>
      <c r="V1359" s="34"/>
      <c r="W1359" s="34"/>
      <c r="X1359" s="34"/>
    </row>
    <row r="1360" spans="3:24" s="30" customFormat="1" ht="13.8" x14ac:dyDescent="0.25"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P1360" s="34"/>
      <c r="Q1360" s="34"/>
      <c r="R1360" s="34"/>
      <c r="U1360" s="34"/>
      <c r="V1360" s="34"/>
      <c r="W1360" s="34"/>
      <c r="X1360" s="34"/>
    </row>
    <row r="1361" spans="3:24" s="30" customFormat="1" ht="13.8" x14ac:dyDescent="0.25"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P1361" s="34"/>
      <c r="Q1361" s="34"/>
      <c r="R1361" s="34"/>
      <c r="U1361" s="34"/>
      <c r="V1361" s="34"/>
      <c r="W1361" s="34"/>
      <c r="X1361" s="34"/>
    </row>
    <row r="1362" spans="3:24" s="30" customFormat="1" ht="13.8" x14ac:dyDescent="0.25"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P1362" s="34"/>
      <c r="Q1362" s="34"/>
      <c r="R1362" s="34"/>
      <c r="U1362" s="34"/>
      <c r="V1362" s="34"/>
      <c r="W1362" s="34"/>
      <c r="X1362" s="34"/>
    </row>
    <row r="1363" spans="3:24" s="30" customFormat="1" ht="13.8" x14ac:dyDescent="0.25"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P1363" s="34"/>
      <c r="Q1363" s="34"/>
      <c r="R1363" s="34"/>
      <c r="U1363" s="34"/>
      <c r="V1363" s="34"/>
      <c r="W1363" s="34"/>
      <c r="X1363" s="34"/>
    </row>
    <row r="1364" spans="3:24" s="30" customFormat="1" ht="13.8" x14ac:dyDescent="0.25"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P1364" s="34"/>
      <c r="Q1364" s="34"/>
      <c r="R1364" s="34"/>
      <c r="U1364" s="34"/>
      <c r="V1364" s="34"/>
      <c r="W1364" s="34"/>
      <c r="X1364" s="34"/>
    </row>
    <row r="1365" spans="3:24" s="30" customFormat="1" ht="13.8" x14ac:dyDescent="0.25"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P1365" s="34"/>
      <c r="Q1365" s="34"/>
      <c r="R1365" s="34"/>
      <c r="U1365" s="34"/>
      <c r="V1365" s="34"/>
      <c r="W1365" s="34"/>
      <c r="X1365" s="34"/>
    </row>
    <row r="1366" spans="3:24" s="30" customFormat="1" ht="13.8" x14ac:dyDescent="0.25"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P1366" s="34"/>
      <c r="Q1366" s="34"/>
      <c r="R1366" s="34"/>
      <c r="U1366" s="34"/>
      <c r="V1366" s="34"/>
      <c r="W1366" s="34"/>
      <c r="X1366" s="34"/>
    </row>
    <row r="1367" spans="3:24" s="30" customFormat="1" ht="13.8" x14ac:dyDescent="0.25"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P1367" s="34"/>
      <c r="Q1367" s="34"/>
      <c r="R1367" s="34"/>
      <c r="U1367" s="34"/>
      <c r="V1367" s="34"/>
      <c r="W1367" s="34"/>
      <c r="X1367" s="34"/>
    </row>
    <row r="1368" spans="3:24" s="30" customFormat="1" ht="13.8" x14ac:dyDescent="0.25"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P1368" s="34"/>
      <c r="Q1368" s="34"/>
      <c r="R1368" s="34"/>
      <c r="U1368" s="34"/>
      <c r="V1368" s="34"/>
      <c r="W1368" s="34"/>
      <c r="X1368" s="34"/>
    </row>
    <row r="1369" spans="3:24" s="30" customFormat="1" ht="13.8" x14ac:dyDescent="0.25"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P1369" s="34"/>
      <c r="Q1369" s="34"/>
      <c r="R1369" s="34"/>
      <c r="U1369" s="34"/>
      <c r="V1369" s="34"/>
      <c r="W1369" s="34"/>
      <c r="X1369" s="34"/>
    </row>
    <row r="1370" spans="3:24" s="30" customFormat="1" ht="13.8" x14ac:dyDescent="0.25"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P1370" s="34"/>
      <c r="Q1370" s="34"/>
      <c r="R1370" s="34"/>
      <c r="U1370" s="34"/>
      <c r="V1370" s="34"/>
      <c r="W1370" s="34"/>
      <c r="X1370" s="34"/>
    </row>
    <row r="1371" spans="3:24" s="30" customFormat="1" ht="13.8" x14ac:dyDescent="0.25"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P1371" s="34"/>
      <c r="Q1371" s="34"/>
      <c r="R1371" s="34"/>
      <c r="U1371" s="34"/>
      <c r="V1371" s="34"/>
      <c r="W1371" s="34"/>
      <c r="X1371" s="34"/>
    </row>
    <row r="1372" spans="3:24" s="30" customFormat="1" ht="13.8" x14ac:dyDescent="0.25"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P1372" s="34"/>
      <c r="Q1372" s="34"/>
      <c r="R1372" s="34"/>
      <c r="U1372" s="34"/>
      <c r="V1372" s="34"/>
      <c r="W1372" s="34"/>
      <c r="X1372" s="34"/>
    </row>
    <row r="1373" spans="3:24" s="30" customFormat="1" ht="13.8" x14ac:dyDescent="0.25"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P1373" s="34"/>
      <c r="Q1373" s="34"/>
      <c r="R1373" s="34"/>
      <c r="U1373" s="34"/>
      <c r="V1373" s="34"/>
      <c r="W1373" s="34"/>
      <c r="X1373" s="34"/>
    </row>
    <row r="1374" spans="3:24" s="30" customFormat="1" ht="13.8" x14ac:dyDescent="0.25"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P1374" s="34"/>
      <c r="Q1374" s="34"/>
      <c r="R1374" s="34"/>
      <c r="U1374" s="34"/>
      <c r="V1374" s="34"/>
      <c r="W1374" s="34"/>
      <c r="X1374" s="34"/>
    </row>
    <row r="1375" spans="3:24" s="30" customFormat="1" ht="13.8" x14ac:dyDescent="0.25"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P1375" s="34"/>
      <c r="Q1375" s="34"/>
      <c r="R1375" s="34"/>
      <c r="U1375" s="34"/>
      <c r="V1375" s="34"/>
      <c r="W1375" s="34"/>
      <c r="X1375" s="34"/>
    </row>
    <row r="1376" spans="3:24" s="30" customFormat="1" ht="13.8" x14ac:dyDescent="0.25"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P1376" s="34"/>
      <c r="Q1376" s="34"/>
      <c r="R1376" s="34"/>
      <c r="U1376" s="34"/>
      <c r="V1376" s="34"/>
      <c r="W1376" s="34"/>
      <c r="X1376" s="34"/>
    </row>
    <row r="1377" spans="3:24" s="30" customFormat="1" ht="13.8" x14ac:dyDescent="0.25"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P1377" s="34"/>
      <c r="Q1377" s="34"/>
      <c r="R1377" s="34"/>
      <c r="U1377" s="34"/>
      <c r="V1377" s="34"/>
      <c r="W1377" s="34"/>
      <c r="X1377" s="34"/>
    </row>
    <row r="1378" spans="3:24" s="30" customFormat="1" ht="13.8" x14ac:dyDescent="0.25"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P1378" s="34"/>
      <c r="Q1378" s="34"/>
      <c r="R1378" s="34"/>
      <c r="U1378" s="34"/>
      <c r="V1378" s="34"/>
      <c r="W1378" s="34"/>
      <c r="X1378" s="34"/>
    </row>
    <row r="1379" spans="3:24" s="30" customFormat="1" ht="13.8" x14ac:dyDescent="0.25"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P1379" s="34"/>
      <c r="Q1379" s="34"/>
      <c r="R1379" s="34"/>
      <c r="U1379" s="34"/>
      <c r="V1379" s="34"/>
      <c r="W1379" s="34"/>
      <c r="X1379" s="34"/>
    </row>
    <row r="1380" spans="3:24" s="30" customFormat="1" ht="13.8" x14ac:dyDescent="0.25"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P1380" s="34"/>
      <c r="Q1380" s="34"/>
      <c r="R1380" s="34"/>
      <c r="U1380" s="34"/>
      <c r="V1380" s="34"/>
      <c r="W1380" s="34"/>
      <c r="X1380" s="34"/>
    </row>
    <row r="1381" spans="3:24" s="30" customFormat="1" ht="13.8" x14ac:dyDescent="0.25"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P1381" s="34"/>
      <c r="Q1381" s="34"/>
      <c r="R1381" s="34"/>
      <c r="U1381" s="34"/>
      <c r="V1381" s="34"/>
      <c r="W1381" s="34"/>
      <c r="X1381" s="34"/>
    </row>
    <row r="1382" spans="3:24" s="30" customFormat="1" ht="13.8" x14ac:dyDescent="0.25"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P1382" s="34"/>
      <c r="Q1382" s="34"/>
      <c r="R1382" s="34"/>
      <c r="U1382" s="34"/>
      <c r="V1382" s="34"/>
      <c r="W1382" s="34"/>
      <c r="X1382" s="34"/>
    </row>
    <row r="1383" spans="3:24" s="30" customFormat="1" ht="13.8" x14ac:dyDescent="0.25"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P1383" s="34"/>
      <c r="Q1383" s="34"/>
      <c r="R1383" s="34"/>
      <c r="U1383" s="34"/>
      <c r="V1383" s="34"/>
      <c r="W1383" s="34"/>
      <c r="X1383" s="34"/>
    </row>
    <row r="1384" spans="3:24" s="30" customFormat="1" ht="13.8" x14ac:dyDescent="0.25"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P1384" s="34"/>
      <c r="Q1384" s="34"/>
      <c r="R1384" s="34"/>
      <c r="U1384" s="34"/>
      <c r="V1384" s="34"/>
      <c r="W1384" s="34"/>
      <c r="X1384" s="34"/>
    </row>
    <row r="1385" spans="3:24" s="30" customFormat="1" ht="13.8" x14ac:dyDescent="0.25"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P1385" s="34"/>
      <c r="Q1385" s="34"/>
      <c r="R1385" s="34"/>
      <c r="U1385" s="34"/>
      <c r="V1385" s="34"/>
      <c r="W1385" s="34"/>
      <c r="X1385" s="34"/>
    </row>
    <row r="1386" spans="3:24" s="30" customFormat="1" ht="13.8" x14ac:dyDescent="0.25"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P1386" s="34"/>
      <c r="Q1386" s="34"/>
      <c r="R1386" s="34"/>
      <c r="U1386" s="34"/>
      <c r="V1386" s="34"/>
      <c r="W1386" s="34"/>
      <c r="X1386" s="34"/>
    </row>
    <row r="1387" spans="3:24" s="30" customFormat="1" ht="13.8" x14ac:dyDescent="0.25"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P1387" s="34"/>
      <c r="Q1387" s="34"/>
      <c r="R1387" s="34"/>
      <c r="U1387" s="34"/>
      <c r="V1387" s="34"/>
      <c r="W1387" s="34"/>
      <c r="X1387" s="34"/>
    </row>
    <row r="1388" spans="3:24" s="30" customFormat="1" ht="13.8" x14ac:dyDescent="0.25"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P1388" s="34"/>
      <c r="Q1388" s="34"/>
      <c r="R1388" s="34"/>
      <c r="U1388" s="34"/>
      <c r="V1388" s="34"/>
      <c r="W1388" s="34"/>
      <c r="X1388" s="34"/>
    </row>
    <row r="1389" spans="3:24" s="30" customFormat="1" ht="13.8" x14ac:dyDescent="0.25"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P1389" s="34"/>
      <c r="Q1389" s="34"/>
      <c r="R1389" s="34"/>
      <c r="U1389" s="34"/>
      <c r="V1389" s="34"/>
      <c r="W1389" s="34"/>
      <c r="X1389" s="34"/>
    </row>
    <row r="1390" spans="3:24" s="30" customFormat="1" ht="13.8" x14ac:dyDescent="0.25"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P1390" s="34"/>
      <c r="Q1390" s="34"/>
      <c r="R1390" s="34"/>
      <c r="U1390" s="34"/>
      <c r="V1390" s="34"/>
      <c r="W1390" s="34"/>
      <c r="X1390" s="34"/>
    </row>
    <row r="1391" spans="3:24" s="30" customFormat="1" ht="13.8" x14ac:dyDescent="0.25"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P1391" s="34"/>
      <c r="Q1391" s="34"/>
      <c r="R1391" s="34"/>
      <c r="U1391" s="34"/>
      <c r="V1391" s="34"/>
      <c r="W1391" s="34"/>
      <c r="X1391" s="34"/>
    </row>
    <row r="1392" spans="3:24" s="30" customFormat="1" ht="13.8" x14ac:dyDescent="0.25"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P1392" s="34"/>
      <c r="Q1392" s="34"/>
      <c r="R1392" s="34"/>
      <c r="U1392" s="34"/>
      <c r="V1392" s="34"/>
      <c r="W1392" s="34"/>
      <c r="X1392" s="34"/>
    </row>
    <row r="1393" spans="3:24" s="30" customFormat="1" ht="13.8" x14ac:dyDescent="0.25"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P1393" s="34"/>
      <c r="Q1393" s="34"/>
      <c r="R1393" s="34"/>
      <c r="U1393" s="34"/>
      <c r="V1393" s="34"/>
      <c r="W1393" s="34"/>
      <c r="X1393" s="34"/>
    </row>
    <row r="1394" spans="3:24" s="30" customFormat="1" ht="13.8" x14ac:dyDescent="0.25"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P1394" s="34"/>
      <c r="Q1394" s="34"/>
      <c r="R1394" s="34"/>
      <c r="U1394" s="34"/>
      <c r="V1394" s="34"/>
      <c r="W1394" s="34"/>
      <c r="X1394" s="34"/>
    </row>
    <row r="1395" spans="3:24" s="30" customFormat="1" ht="13.8" x14ac:dyDescent="0.25"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P1395" s="34"/>
      <c r="Q1395" s="34"/>
      <c r="R1395" s="34"/>
      <c r="U1395" s="34"/>
      <c r="V1395" s="34"/>
      <c r="W1395" s="34"/>
      <c r="X1395" s="34"/>
    </row>
    <row r="1396" spans="3:24" s="30" customFormat="1" ht="13.8" x14ac:dyDescent="0.25"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P1396" s="34"/>
      <c r="Q1396" s="34"/>
      <c r="R1396" s="34"/>
      <c r="U1396" s="34"/>
      <c r="V1396" s="34"/>
      <c r="W1396" s="34"/>
      <c r="X1396" s="34"/>
    </row>
    <row r="1397" spans="3:24" s="30" customFormat="1" ht="13.8" x14ac:dyDescent="0.25"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P1397" s="34"/>
      <c r="Q1397" s="34"/>
      <c r="R1397" s="34"/>
      <c r="U1397" s="34"/>
      <c r="V1397" s="34"/>
      <c r="W1397" s="34"/>
      <c r="X1397" s="34"/>
    </row>
    <row r="1398" spans="3:24" s="30" customFormat="1" ht="13.8" x14ac:dyDescent="0.25"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P1398" s="34"/>
      <c r="Q1398" s="34"/>
      <c r="R1398" s="34"/>
      <c r="U1398" s="34"/>
      <c r="V1398" s="34"/>
      <c r="W1398" s="34"/>
      <c r="X1398" s="34"/>
    </row>
    <row r="1399" spans="3:24" s="30" customFormat="1" ht="13.8" x14ac:dyDescent="0.25"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P1399" s="34"/>
      <c r="Q1399" s="34"/>
      <c r="R1399" s="34"/>
      <c r="U1399" s="34"/>
      <c r="V1399" s="34"/>
      <c r="W1399" s="34"/>
      <c r="X1399" s="34"/>
    </row>
    <row r="1400" spans="3:24" s="30" customFormat="1" ht="13.8" x14ac:dyDescent="0.25"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P1400" s="34"/>
      <c r="Q1400" s="34"/>
      <c r="R1400" s="34"/>
      <c r="U1400" s="34"/>
      <c r="V1400" s="34"/>
      <c r="W1400" s="34"/>
      <c r="X1400" s="34"/>
    </row>
    <row r="1401" spans="3:24" s="30" customFormat="1" ht="13.8" x14ac:dyDescent="0.25"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P1401" s="34"/>
      <c r="Q1401" s="34"/>
      <c r="R1401" s="34"/>
      <c r="U1401" s="34"/>
      <c r="V1401" s="34"/>
      <c r="W1401" s="34"/>
      <c r="X1401" s="34"/>
    </row>
    <row r="1402" spans="3:24" s="30" customFormat="1" ht="13.8" x14ac:dyDescent="0.25"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P1402" s="34"/>
      <c r="Q1402" s="34"/>
      <c r="R1402" s="34"/>
      <c r="U1402" s="34"/>
      <c r="V1402" s="34"/>
      <c r="W1402" s="34"/>
      <c r="X1402" s="34"/>
    </row>
    <row r="1403" spans="3:24" s="30" customFormat="1" ht="13.8" x14ac:dyDescent="0.25"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P1403" s="34"/>
      <c r="Q1403" s="34"/>
      <c r="R1403" s="34"/>
      <c r="U1403" s="34"/>
      <c r="V1403" s="34"/>
      <c r="W1403" s="34"/>
      <c r="X1403" s="34"/>
    </row>
    <row r="1404" spans="3:24" s="30" customFormat="1" ht="13.8" x14ac:dyDescent="0.25"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P1404" s="34"/>
      <c r="Q1404" s="34"/>
      <c r="R1404" s="34"/>
      <c r="U1404" s="34"/>
      <c r="V1404" s="34"/>
      <c r="W1404" s="34"/>
      <c r="X1404" s="34"/>
    </row>
    <row r="1405" spans="3:24" s="30" customFormat="1" ht="13.8" x14ac:dyDescent="0.25"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P1405" s="34"/>
      <c r="Q1405" s="34"/>
      <c r="R1405" s="34"/>
      <c r="U1405" s="34"/>
      <c r="V1405" s="34"/>
      <c r="W1405" s="34"/>
      <c r="X1405" s="34"/>
    </row>
    <row r="1406" spans="3:24" s="30" customFormat="1" ht="13.8" x14ac:dyDescent="0.25"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P1406" s="34"/>
      <c r="Q1406" s="34"/>
      <c r="R1406" s="34"/>
      <c r="U1406" s="34"/>
      <c r="V1406" s="34"/>
      <c r="W1406" s="34"/>
      <c r="X1406" s="34"/>
    </row>
    <row r="1407" spans="3:24" s="30" customFormat="1" ht="13.8" x14ac:dyDescent="0.25"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P1407" s="34"/>
      <c r="Q1407" s="34"/>
      <c r="R1407" s="34"/>
      <c r="U1407" s="34"/>
      <c r="V1407" s="34"/>
      <c r="W1407" s="34"/>
      <c r="X1407" s="34"/>
    </row>
    <row r="1408" spans="3:24" s="30" customFormat="1" ht="13.8" x14ac:dyDescent="0.25"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P1408" s="34"/>
      <c r="Q1408" s="34"/>
      <c r="R1408" s="34"/>
      <c r="U1408" s="34"/>
      <c r="V1408" s="34"/>
      <c r="W1408" s="34"/>
      <c r="X1408" s="34"/>
    </row>
    <row r="1409" spans="3:24" s="30" customFormat="1" ht="13.8" x14ac:dyDescent="0.25"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P1409" s="34"/>
      <c r="Q1409" s="34"/>
      <c r="R1409" s="34"/>
      <c r="U1409" s="34"/>
      <c r="V1409" s="34"/>
      <c r="W1409" s="34"/>
      <c r="X1409" s="34"/>
    </row>
    <row r="1410" spans="3:24" s="30" customFormat="1" ht="13.8" x14ac:dyDescent="0.25"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P1410" s="34"/>
      <c r="Q1410" s="34"/>
      <c r="R1410" s="34"/>
      <c r="U1410" s="34"/>
      <c r="V1410" s="34"/>
      <c r="W1410" s="34"/>
      <c r="X1410" s="34"/>
    </row>
    <row r="1411" spans="3:24" s="30" customFormat="1" ht="13.8" x14ac:dyDescent="0.25"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P1411" s="34"/>
      <c r="Q1411" s="34"/>
      <c r="R1411" s="34"/>
      <c r="U1411" s="34"/>
      <c r="V1411" s="34"/>
      <c r="W1411" s="34"/>
      <c r="X1411" s="34"/>
    </row>
    <row r="1412" spans="3:24" s="30" customFormat="1" ht="13.8" x14ac:dyDescent="0.25"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P1412" s="34"/>
      <c r="Q1412" s="34"/>
      <c r="R1412" s="34"/>
      <c r="U1412" s="34"/>
      <c r="V1412" s="34"/>
      <c r="W1412" s="34"/>
      <c r="X1412" s="34"/>
    </row>
    <row r="1413" spans="3:24" s="30" customFormat="1" ht="13.8" x14ac:dyDescent="0.25"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P1413" s="34"/>
      <c r="Q1413" s="34"/>
      <c r="R1413" s="34"/>
      <c r="U1413" s="34"/>
      <c r="V1413" s="34"/>
      <c r="W1413" s="34"/>
      <c r="X1413" s="34"/>
    </row>
    <row r="1414" spans="3:24" s="30" customFormat="1" ht="13.8" x14ac:dyDescent="0.25"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P1414" s="34"/>
      <c r="Q1414" s="34"/>
      <c r="R1414" s="34"/>
      <c r="U1414" s="34"/>
      <c r="V1414" s="34"/>
      <c r="W1414" s="34"/>
      <c r="X1414" s="34"/>
    </row>
    <row r="1415" spans="3:24" s="30" customFormat="1" ht="13.8" x14ac:dyDescent="0.25"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P1415" s="34"/>
      <c r="Q1415" s="34"/>
      <c r="R1415" s="34"/>
      <c r="U1415" s="34"/>
      <c r="V1415" s="34"/>
      <c r="W1415" s="34"/>
      <c r="X1415" s="34"/>
    </row>
    <row r="1416" spans="3:24" s="30" customFormat="1" ht="13.8" x14ac:dyDescent="0.25"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P1416" s="34"/>
      <c r="Q1416" s="34"/>
      <c r="R1416" s="34"/>
      <c r="U1416" s="34"/>
      <c r="V1416" s="34"/>
      <c r="W1416" s="34"/>
      <c r="X1416" s="34"/>
    </row>
    <row r="1417" spans="3:24" s="30" customFormat="1" ht="13.8" x14ac:dyDescent="0.25"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P1417" s="34"/>
      <c r="Q1417" s="34"/>
      <c r="R1417" s="34"/>
      <c r="U1417" s="34"/>
      <c r="V1417" s="34"/>
      <c r="W1417" s="34"/>
      <c r="X1417" s="34"/>
    </row>
    <row r="1418" spans="3:24" s="30" customFormat="1" ht="13.8" x14ac:dyDescent="0.25"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P1418" s="34"/>
      <c r="Q1418" s="34"/>
      <c r="R1418" s="34"/>
      <c r="U1418" s="34"/>
      <c r="V1418" s="34"/>
      <c r="W1418" s="34"/>
      <c r="X1418" s="34"/>
    </row>
    <row r="1419" spans="3:24" s="30" customFormat="1" ht="13.8" x14ac:dyDescent="0.25"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P1419" s="34"/>
      <c r="Q1419" s="34"/>
      <c r="R1419" s="34"/>
      <c r="U1419" s="34"/>
      <c r="V1419" s="34"/>
      <c r="W1419" s="34"/>
      <c r="X1419" s="34"/>
    </row>
    <row r="1420" spans="3:24" s="30" customFormat="1" ht="13.8" x14ac:dyDescent="0.25"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P1420" s="34"/>
      <c r="Q1420" s="34"/>
      <c r="R1420" s="34"/>
      <c r="U1420" s="34"/>
      <c r="V1420" s="34"/>
      <c r="W1420" s="34"/>
      <c r="X1420" s="34"/>
    </row>
    <row r="1421" spans="3:24" s="30" customFormat="1" ht="13.8" x14ac:dyDescent="0.25"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P1421" s="34"/>
      <c r="Q1421" s="34"/>
      <c r="R1421" s="34"/>
      <c r="U1421" s="34"/>
      <c r="V1421" s="34"/>
      <c r="W1421" s="34"/>
      <c r="X1421" s="34"/>
    </row>
    <row r="1422" spans="3:24" s="30" customFormat="1" ht="13.8" x14ac:dyDescent="0.25"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P1422" s="34"/>
      <c r="Q1422" s="34"/>
      <c r="R1422" s="34"/>
      <c r="U1422" s="34"/>
      <c r="V1422" s="34"/>
      <c r="W1422" s="34"/>
      <c r="X1422" s="34"/>
    </row>
    <row r="1423" spans="3:24" s="30" customFormat="1" ht="13.8" x14ac:dyDescent="0.25"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P1423" s="34"/>
      <c r="Q1423" s="34"/>
      <c r="R1423" s="34"/>
      <c r="U1423" s="34"/>
      <c r="V1423" s="34"/>
      <c r="W1423" s="34"/>
      <c r="X1423" s="34"/>
    </row>
    <row r="1424" spans="3:24" s="30" customFormat="1" ht="13.8" x14ac:dyDescent="0.25"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P1424" s="34"/>
      <c r="Q1424" s="34"/>
      <c r="R1424" s="34"/>
      <c r="U1424" s="34"/>
      <c r="V1424" s="34"/>
      <c r="W1424" s="34"/>
      <c r="X1424" s="34"/>
    </row>
    <row r="1425" spans="3:24" s="30" customFormat="1" ht="13.8" x14ac:dyDescent="0.25"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P1425" s="34"/>
      <c r="Q1425" s="34"/>
      <c r="R1425" s="34"/>
      <c r="U1425" s="34"/>
      <c r="V1425" s="34"/>
      <c r="W1425" s="34"/>
      <c r="X1425" s="34"/>
    </row>
    <row r="1426" spans="3:24" s="30" customFormat="1" ht="13.8" x14ac:dyDescent="0.25"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P1426" s="34"/>
      <c r="Q1426" s="34"/>
      <c r="R1426" s="34"/>
      <c r="U1426" s="34"/>
      <c r="V1426" s="34"/>
      <c r="W1426" s="34"/>
      <c r="X1426" s="34"/>
    </row>
    <row r="1427" spans="3:24" s="30" customFormat="1" ht="13.8" x14ac:dyDescent="0.25"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P1427" s="34"/>
      <c r="Q1427" s="34"/>
      <c r="R1427" s="34"/>
      <c r="U1427" s="34"/>
      <c r="V1427" s="34"/>
      <c r="W1427" s="34"/>
      <c r="X1427" s="34"/>
    </row>
    <row r="1428" spans="3:24" s="30" customFormat="1" ht="13.8" x14ac:dyDescent="0.25"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P1428" s="34"/>
      <c r="Q1428" s="34"/>
      <c r="R1428" s="34"/>
      <c r="U1428" s="34"/>
      <c r="V1428" s="34"/>
      <c r="W1428" s="34"/>
      <c r="X1428" s="34"/>
    </row>
    <row r="1429" spans="3:24" s="30" customFormat="1" ht="13.8" x14ac:dyDescent="0.25"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P1429" s="34"/>
      <c r="Q1429" s="34"/>
      <c r="R1429" s="34"/>
      <c r="U1429" s="34"/>
      <c r="V1429" s="34"/>
      <c r="W1429" s="34"/>
      <c r="X1429" s="34"/>
    </row>
    <row r="1430" spans="3:24" s="30" customFormat="1" ht="13.8" x14ac:dyDescent="0.25"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P1430" s="34"/>
      <c r="Q1430" s="34"/>
      <c r="R1430" s="34"/>
      <c r="U1430" s="34"/>
      <c r="V1430" s="34"/>
      <c r="W1430" s="34"/>
      <c r="X1430" s="34"/>
    </row>
    <row r="1431" spans="3:24" s="30" customFormat="1" ht="13.8" x14ac:dyDescent="0.25"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P1431" s="34"/>
      <c r="Q1431" s="34"/>
      <c r="R1431" s="34"/>
      <c r="U1431" s="34"/>
      <c r="V1431" s="34"/>
      <c r="W1431" s="34"/>
      <c r="X1431" s="34"/>
    </row>
    <row r="1432" spans="3:24" s="30" customFormat="1" ht="13.8" x14ac:dyDescent="0.25"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P1432" s="34"/>
      <c r="Q1432" s="34"/>
      <c r="R1432" s="34"/>
      <c r="U1432" s="34"/>
      <c r="V1432" s="34"/>
      <c r="W1432" s="34"/>
      <c r="X1432" s="34"/>
    </row>
    <row r="1433" spans="3:24" s="30" customFormat="1" ht="13.8" x14ac:dyDescent="0.25"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P1433" s="34"/>
      <c r="Q1433" s="34"/>
      <c r="R1433" s="34"/>
      <c r="U1433" s="34"/>
      <c r="V1433" s="34"/>
      <c r="W1433" s="34"/>
      <c r="X1433" s="34"/>
    </row>
    <row r="1434" spans="3:24" s="30" customFormat="1" ht="13.8" x14ac:dyDescent="0.25"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P1434" s="34"/>
      <c r="Q1434" s="34"/>
      <c r="R1434" s="34"/>
      <c r="U1434" s="34"/>
      <c r="V1434" s="34"/>
      <c r="W1434" s="34"/>
      <c r="X1434" s="34"/>
    </row>
    <row r="1435" spans="3:24" s="30" customFormat="1" ht="13.8" x14ac:dyDescent="0.25"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P1435" s="34"/>
      <c r="Q1435" s="34"/>
      <c r="R1435" s="34"/>
      <c r="U1435" s="34"/>
      <c r="V1435" s="34"/>
      <c r="W1435" s="34"/>
      <c r="X1435" s="34"/>
    </row>
    <row r="1436" spans="3:24" s="30" customFormat="1" ht="13.8" x14ac:dyDescent="0.25"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P1436" s="34"/>
      <c r="Q1436" s="34"/>
      <c r="R1436" s="34"/>
      <c r="U1436" s="34"/>
      <c r="V1436" s="34"/>
      <c r="W1436" s="34"/>
      <c r="X1436" s="34"/>
    </row>
    <row r="1437" spans="3:24" s="30" customFormat="1" ht="13.8" x14ac:dyDescent="0.25"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P1437" s="34"/>
      <c r="Q1437" s="34"/>
      <c r="R1437" s="34"/>
      <c r="U1437" s="34"/>
      <c r="V1437" s="34"/>
      <c r="W1437" s="34"/>
      <c r="X1437" s="34"/>
    </row>
    <row r="1438" spans="3:24" s="30" customFormat="1" ht="13.8" x14ac:dyDescent="0.25"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P1438" s="34"/>
      <c r="Q1438" s="34"/>
      <c r="R1438" s="34"/>
      <c r="U1438" s="34"/>
      <c r="V1438" s="34"/>
      <c r="W1438" s="34"/>
      <c r="X1438" s="34"/>
    </row>
    <row r="1439" spans="3:24" s="30" customFormat="1" ht="13.8" x14ac:dyDescent="0.25"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P1439" s="34"/>
      <c r="Q1439" s="34"/>
      <c r="R1439" s="34"/>
      <c r="U1439" s="34"/>
      <c r="V1439" s="34"/>
      <c r="W1439" s="34"/>
      <c r="X1439" s="34"/>
    </row>
    <row r="1440" spans="3:24" s="30" customFormat="1" ht="13.8" x14ac:dyDescent="0.25"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P1440" s="34"/>
      <c r="Q1440" s="34"/>
      <c r="R1440" s="34"/>
      <c r="U1440" s="34"/>
      <c r="V1440" s="34"/>
      <c r="W1440" s="34"/>
      <c r="X1440" s="34"/>
    </row>
    <row r="1441" spans="3:24" s="30" customFormat="1" ht="13.8" x14ac:dyDescent="0.25"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P1441" s="34"/>
      <c r="Q1441" s="34"/>
      <c r="R1441" s="34"/>
      <c r="U1441" s="34"/>
      <c r="V1441" s="34"/>
      <c r="W1441" s="34"/>
      <c r="X1441" s="34"/>
    </row>
    <row r="1442" spans="3:24" s="30" customFormat="1" ht="13.8" x14ac:dyDescent="0.25"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P1442" s="34"/>
      <c r="Q1442" s="34"/>
      <c r="R1442" s="34"/>
      <c r="U1442" s="34"/>
      <c r="V1442" s="34"/>
      <c r="W1442" s="34"/>
      <c r="X1442" s="34"/>
    </row>
    <row r="1443" spans="3:24" s="30" customFormat="1" ht="13.8" x14ac:dyDescent="0.25"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P1443" s="34"/>
      <c r="Q1443" s="34"/>
      <c r="R1443" s="34"/>
      <c r="U1443" s="34"/>
      <c r="V1443" s="34"/>
      <c r="W1443" s="34"/>
      <c r="X1443" s="34"/>
    </row>
    <row r="1444" spans="3:24" s="30" customFormat="1" ht="13.8" x14ac:dyDescent="0.25"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P1444" s="34"/>
      <c r="Q1444" s="34"/>
      <c r="R1444" s="34"/>
      <c r="U1444" s="34"/>
      <c r="V1444" s="34"/>
      <c r="W1444" s="34"/>
      <c r="X1444" s="34"/>
    </row>
    <row r="1445" spans="3:24" s="30" customFormat="1" ht="13.8" x14ac:dyDescent="0.25"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P1445" s="34"/>
      <c r="Q1445" s="34"/>
      <c r="R1445" s="34"/>
      <c r="U1445" s="34"/>
      <c r="V1445" s="34"/>
      <c r="W1445" s="34"/>
      <c r="X1445" s="34"/>
    </row>
    <row r="1446" spans="3:24" s="30" customFormat="1" ht="13.8" x14ac:dyDescent="0.25"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P1446" s="34"/>
      <c r="Q1446" s="34"/>
      <c r="R1446" s="34"/>
      <c r="U1446" s="34"/>
      <c r="V1446" s="34"/>
      <c r="W1446" s="34"/>
      <c r="X1446" s="34"/>
    </row>
    <row r="1447" spans="3:24" s="30" customFormat="1" ht="13.8" x14ac:dyDescent="0.25"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P1447" s="34"/>
      <c r="Q1447" s="34"/>
      <c r="R1447" s="34"/>
      <c r="U1447" s="34"/>
      <c r="V1447" s="34"/>
      <c r="W1447" s="34"/>
      <c r="X1447" s="34"/>
    </row>
    <row r="1448" spans="3:24" s="30" customFormat="1" ht="13.8" x14ac:dyDescent="0.25"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P1448" s="34"/>
      <c r="Q1448" s="34"/>
      <c r="R1448" s="34"/>
      <c r="U1448" s="34"/>
      <c r="V1448" s="34"/>
      <c r="W1448" s="34"/>
      <c r="X1448" s="34"/>
    </row>
    <row r="1449" spans="3:24" s="30" customFormat="1" ht="13.8" x14ac:dyDescent="0.25"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P1449" s="34"/>
      <c r="Q1449" s="34"/>
      <c r="R1449" s="34"/>
      <c r="U1449" s="34"/>
      <c r="V1449" s="34"/>
      <c r="W1449" s="34"/>
      <c r="X1449" s="34"/>
    </row>
    <row r="1450" spans="3:24" s="30" customFormat="1" ht="13.8" x14ac:dyDescent="0.25"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P1450" s="34"/>
      <c r="Q1450" s="34"/>
      <c r="R1450" s="34"/>
      <c r="U1450" s="34"/>
      <c r="V1450" s="34"/>
      <c r="W1450" s="34"/>
      <c r="X1450" s="34"/>
    </row>
    <row r="1451" spans="3:24" s="30" customFormat="1" ht="13.8" x14ac:dyDescent="0.25"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P1451" s="34"/>
      <c r="Q1451" s="34"/>
      <c r="R1451" s="34"/>
      <c r="U1451" s="34"/>
      <c r="V1451" s="34"/>
      <c r="W1451" s="34"/>
      <c r="X1451" s="34"/>
    </row>
    <row r="1452" spans="3:24" s="30" customFormat="1" ht="13.8" x14ac:dyDescent="0.25"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P1452" s="34"/>
      <c r="Q1452" s="34"/>
      <c r="R1452" s="34"/>
      <c r="U1452" s="34"/>
      <c r="V1452" s="34"/>
      <c r="W1452" s="34"/>
      <c r="X1452" s="34"/>
    </row>
    <row r="1453" spans="3:24" s="30" customFormat="1" ht="13.8" x14ac:dyDescent="0.25"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P1453" s="34"/>
      <c r="Q1453" s="34"/>
      <c r="R1453" s="34"/>
      <c r="U1453" s="34"/>
      <c r="V1453" s="34"/>
      <c r="W1453" s="34"/>
      <c r="X1453" s="34"/>
    </row>
    <row r="1454" spans="3:24" s="30" customFormat="1" ht="13.8" x14ac:dyDescent="0.25"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P1454" s="34"/>
      <c r="Q1454" s="34"/>
      <c r="R1454" s="34"/>
      <c r="U1454" s="34"/>
      <c r="V1454" s="34"/>
      <c r="W1454" s="34"/>
      <c r="X1454" s="34"/>
    </row>
    <row r="1455" spans="3:24" s="30" customFormat="1" ht="13.8" x14ac:dyDescent="0.25"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P1455" s="34"/>
      <c r="Q1455" s="34"/>
      <c r="R1455" s="34"/>
      <c r="U1455" s="34"/>
      <c r="V1455" s="34"/>
      <c r="W1455" s="34"/>
      <c r="X1455" s="34"/>
    </row>
    <row r="1456" spans="3:24" s="30" customFormat="1" ht="13.8" x14ac:dyDescent="0.25"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P1456" s="34"/>
      <c r="Q1456" s="34"/>
      <c r="R1456" s="34"/>
      <c r="U1456" s="34"/>
      <c r="V1456" s="34"/>
      <c r="W1456" s="34"/>
      <c r="X1456" s="34"/>
    </row>
    <row r="1457" spans="3:24" s="30" customFormat="1" ht="13.8" x14ac:dyDescent="0.25"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P1457" s="34"/>
      <c r="Q1457" s="34"/>
      <c r="R1457" s="34"/>
      <c r="U1457" s="34"/>
      <c r="V1457" s="34"/>
      <c r="W1457" s="34"/>
      <c r="X1457" s="34"/>
    </row>
    <row r="1458" spans="3:24" s="30" customFormat="1" ht="13.8" x14ac:dyDescent="0.25"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P1458" s="34"/>
      <c r="Q1458" s="34"/>
      <c r="R1458" s="34"/>
      <c r="U1458" s="34"/>
      <c r="V1458" s="34"/>
      <c r="W1458" s="34"/>
      <c r="X1458" s="34"/>
    </row>
    <row r="1459" spans="3:24" s="30" customFormat="1" ht="13.8" x14ac:dyDescent="0.25"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P1459" s="34"/>
      <c r="Q1459" s="34"/>
      <c r="R1459" s="34"/>
      <c r="U1459" s="34"/>
      <c r="V1459" s="34"/>
      <c r="W1459" s="34"/>
      <c r="X1459" s="34"/>
    </row>
    <row r="1460" spans="3:24" s="30" customFormat="1" ht="13.8" x14ac:dyDescent="0.25"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P1460" s="34"/>
      <c r="Q1460" s="34"/>
      <c r="R1460" s="34"/>
      <c r="U1460" s="34"/>
      <c r="V1460" s="34"/>
      <c r="W1460" s="34"/>
      <c r="X1460" s="34"/>
    </row>
    <row r="1461" spans="3:24" s="30" customFormat="1" ht="13.8" x14ac:dyDescent="0.25"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P1461" s="34"/>
      <c r="Q1461" s="34"/>
      <c r="R1461" s="34"/>
      <c r="U1461" s="34"/>
      <c r="V1461" s="34"/>
      <c r="W1461" s="34"/>
      <c r="X1461" s="34"/>
    </row>
    <row r="1462" spans="3:24" s="30" customFormat="1" ht="13.8" x14ac:dyDescent="0.25"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P1462" s="34"/>
      <c r="Q1462" s="34"/>
      <c r="R1462" s="34"/>
      <c r="U1462" s="34"/>
      <c r="V1462" s="34"/>
      <c r="W1462" s="34"/>
      <c r="X1462" s="34"/>
    </row>
    <row r="1463" spans="3:24" s="30" customFormat="1" ht="13.8" x14ac:dyDescent="0.25"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P1463" s="34"/>
      <c r="Q1463" s="34"/>
      <c r="R1463" s="34"/>
      <c r="U1463" s="34"/>
      <c r="V1463" s="34"/>
      <c r="W1463" s="34"/>
      <c r="X1463" s="34"/>
    </row>
    <row r="1464" spans="3:24" s="30" customFormat="1" ht="13.8" x14ac:dyDescent="0.25"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P1464" s="34"/>
      <c r="Q1464" s="34"/>
      <c r="R1464" s="34"/>
      <c r="U1464" s="34"/>
      <c r="V1464" s="34"/>
      <c r="W1464" s="34"/>
      <c r="X1464" s="34"/>
    </row>
    <row r="1465" spans="3:24" s="30" customFormat="1" ht="13.8" x14ac:dyDescent="0.25"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P1465" s="34"/>
      <c r="Q1465" s="34"/>
      <c r="R1465" s="34"/>
      <c r="U1465" s="34"/>
      <c r="V1465" s="34"/>
      <c r="W1465" s="34"/>
      <c r="X1465" s="34"/>
    </row>
    <row r="1466" spans="3:24" s="30" customFormat="1" ht="13.8" x14ac:dyDescent="0.25"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P1466" s="34"/>
      <c r="Q1466" s="34"/>
      <c r="R1466" s="34"/>
      <c r="U1466" s="34"/>
      <c r="V1466" s="34"/>
      <c r="W1466" s="34"/>
      <c r="X1466" s="34"/>
    </row>
    <row r="1467" spans="3:24" s="30" customFormat="1" ht="13.8" x14ac:dyDescent="0.25"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P1467" s="34"/>
      <c r="Q1467" s="34"/>
      <c r="R1467" s="34"/>
      <c r="U1467" s="34"/>
      <c r="V1467" s="34"/>
      <c r="W1467" s="34"/>
      <c r="X1467" s="34"/>
    </row>
    <row r="1468" spans="3:24" s="30" customFormat="1" ht="13.8" x14ac:dyDescent="0.25"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P1468" s="34"/>
      <c r="Q1468" s="34"/>
      <c r="R1468" s="34"/>
      <c r="U1468" s="34"/>
      <c r="V1468" s="34"/>
      <c r="W1468" s="34"/>
      <c r="X1468" s="34"/>
    </row>
    <row r="1469" spans="3:24" s="30" customFormat="1" ht="13.8" x14ac:dyDescent="0.25"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P1469" s="34"/>
      <c r="Q1469" s="34"/>
      <c r="R1469" s="34"/>
      <c r="U1469" s="34"/>
      <c r="V1469" s="34"/>
      <c r="W1469" s="34"/>
      <c r="X1469" s="34"/>
    </row>
    <row r="1470" spans="3:24" s="30" customFormat="1" ht="13.8" x14ac:dyDescent="0.25"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P1470" s="34"/>
      <c r="Q1470" s="34"/>
      <c r="R1470" s="34"/>
      <c r="U1470" s="34"/>
      <c r="V1470" s="34"/>
      <c r="W1470" s="34"/>
      <c r="X1470" s="34"/>
    </row>
    <row r="1471" spans="3:24" s="30" customFormat="1" ht="13.8" x14ac:dyDescent="0.25"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P1471" s="34"/>
      <c r="Q1471" s="34"/>
      <c r="R1471" s="34"/>
      <c r="U1471" s="34"/>
      <c r="V1471" s="34"/>
      <c r="W1471" s="34"/>
      <c r="X1471" s="34"/>
    </row>
    <row r="1472" spans="3:24" s="30" customFormat="1" ht="13.8" x14ac:dyDescent="0.25"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P1472" s="34"/>
      <c r="Q1472" s="34"/>
      <c r="R1472" s="34"/>
      <c r="U1472" s="34"/>
      <c r="V1472" s="34"/>
      <c r="W1472" s="34"/>
      <c r="X1472" s="34"/>
    </row>
    <row r="1473" spans="3:24" s="30" customFormat="1" ht="13.8" x14ac:dyDescent="0.25"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P1473" s="34"/>
      <c r="Q1473" s="34"/>
      <c r="R1473" s="34"/>
      <c r="U1473" s="34"/>
      <c r="V1473" s="34"/>
      <c r="W1473" s="34"/>
      <c r="X1473" s="34"/>
    </row>
    <row r="1474" spans="3:24" s="30" customFormat="1" ht="13.8" x14ac:dyDescent="0.25"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P1474" s="34"/>
      <c r="Q1474" s="34"/>
      <c r="R1474" s="34"/>
      <c r="U1474" s="34"/>
      <c r="V1474" s="34"/>
      <c r="W1474" s="34"/>
      <c r="X1474" s="34"/>
    </row>
    <row r="1475" spans="3:24" s="30" customFormat="1" ht="13.8" x14ac:dyDescent="0.25"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P1475" s="34"/>
      <c r="Q1475" s="34"/>
      <c r="R1475" s="34"/>
      <c r="U1475" s="34"/>
      <c r="V1475" s="34"/>
      <c r="W1475" s="34"/>
      <c r="X1475" s="34"/>
    </row>
    <row r="1476" spans="3:24" s="30" customFormat="1" ht="13.8" x14ac:dyDescent="0.25"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P1476" s="34"/>
      <c r="Q1476" s="34"/>
      <c r="R1476" s="34"/>
      <c r="U1476" s="34"/>
      <c r="V1476" s="34"/>
      <c r="W1476" s="34"/>
      <c r="X1476" s="34"/>
    </row>
    <row r="1477" spans="3:24" s="30" customFormat="1" ht="13.8" x14ac:dyDescent="0.25"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P1477" s="34"/>
      <c r="Q1477" s="34"/>
      <c r="R1477" s="34"/>
      <c r="U1477" s="34"/>
      <c r="V1477" s="34"/>
      <c r="W1477" s="34"/>
      <c r="X1477" s="34"/>
    </row>
    <row r="1478" spans="3:24" s="30" customFormat="1" ht="13.8" x14ac:dyDescent="0.25"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P1478" s="34"/>
      <c r="Q1478" s="34"/>
      <c r="R1478" s="34"/>
      <c r="U1478" s="34"/>
      <c r="V1478" s="34"/>
      <c r="W1478" s="34"/>
      <c r="X1478" s="34"/>
    </row>
    <row r="1479" spans="3:24" s="30" customFormat="1" ht="13.8" x14ac:dyDescent="0.25"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P1479" s="34"/>
      <c r="Q1479" s="34"/>
      <c r="R1479" s="34"/>
      <c r="U1479" s="34"/>
      <c r="V1479" s="34"/>
      <c r="W1479" s="34"/>
      <c r="X1479" s="34"/>
    </row>
    <row r="1480" spans="3:24" s="30" customFormat="1" ht="13.8" x14ac:dyDescent="0.25"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P1480" s="34"/>
      <c r="Q1480" s="34"/>
      <c r="R1480" s="34"/>
      <c r="U1480" s="34"/>
      <c r="V1480" s="34"/>
      <c r="W1480" s="34"/>
      <c r="X1480" s="34"/>
    </row>
    <row r="1481" spans="3:24" s="30" customFormat="1" ht="13.8" x14ac:dyDescent="0.25"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P1481" s="34"/>
      <c r="Q1481" s="34"/>
      <c r="R1481" s="34"/>
      <c r="U1481" s="34"/>
      <c r="V1481" s="34"/>
      <c r="W1481" s="34"/>
      <c r="X1481" s="34"/>
    </row>
    <row r="1482" spans="3:24" s="30" customFormat="1" ht="13.8" x14ac:dyDescent="0.25"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P1482" s="34"/>
      <c r="Q1482" s="34"/>
      <c r="R1482" s="34"/>
      <c r="U1482" s="34"/>
      <c r="V1482" s="34"/>
      <c r="W1482" s="34"/>
      <c r="X1482" s="34"/>
    </row>
    <row r="1483" spans="3:24" s="30" customFormat="1" ht="13.8" x14ac:dyDescent="0.25"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P1483" s="34"/>
      <c r="Q1483" s="34"/>
      <c r="R1483" s="34"/>
      <c r="U1483" s="34"/>
      <c r="V1483" s="34"/>
      <c r="W1483" s="34"/>
      <c r="X1483" s="34"/>
    </row>
    <row r="1484" spans="3:24" s="30" customFormat="1" ht="13.8" x14ac:dyDescent="0.25"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P1484" s="34"/>
      <c r="Q1484" s="34"/>
      <c r="R1484" s="34"/>
      <c r="U1484" s="34"/>
      <c r="V1484" s="34"/>
      <c r="W1484" s="34"/>
      <c r="X1484" s="34"/>
    </row>
    <row r="1485" spans="3:24" s="30" customFormat="1" ht="13.8" x14ac:dyDescent="0.25"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P1485" s="34"/>
      <c r="Q1485" s="34"/>
      <c r="R1485" s="34"/>
      <c r="U1485" s="34"/>
      <c r="V1485" s="34"/>
      <c r="W1485" s="34"/>
      <c r="X1485" s="34"/>
    </row>
    <row r="1486" spans="3:24" s="30" customFormat="1" ht="13.8" x14ac:dyDescent="0.25"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P1486" s="34"/>
      <c r="Q1486" s="34"/>
      <c r="R1486" s="34"/>
      <c r="U1486" s="34"/>
      <c r="V1486" s="34"/>
      <c r="W1486" s="34"/>
      <c r="X1486" s="34"/>
    </row>
    <row r="1487" spans="3:24" s="30" customFormat="1" ht="13.8" x14ac:dyDescent="0.25"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P1487" s="34"/>
      <c r="Q1487" s="34"/>
      <c r="R1487" s="34"/>
      <c r="U1487" s="34"/>
      <c r="V1487" s="34"/>
      <c r="W1487" s="34"/>
      <c r="X1487" s="34"/>
    </row>
    <row r="1488" spans="3:24" s="30" customFormat="1" ht="13.8" x14ac:dyDescent="0.25"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P1488" s="34"/>
      <c r="Q1488" s="34"/>
      <c r="R1488" s="34"/>
      <c r="U1488" s="34"/>
      <c r="V1488" s="34"/>
      <c r="W1488" s="34"/>
      <c r="X1488" s="34"/>
    </row>
    <row r="1489" spans="3:24" s="30" customFormat="1" ht="13.8" x14ac:dyDescent="0.25"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P1489" s="34"/>
      <c r="Q1489" s="34"/>
      <c r="R1489" s="34"/>
      <c r="U1489" s="34"/>
      <c r="V1489" s="34"/>
      <c r="W1489" s="34"/>
      <c r="X1489" s="34"/>
    </row>
    <row r="1490" spans="3:24" s="30" customFormat="1" ht="13.8" x14ac:dyDescent="0.25"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P1490" s="34"/>
      <c r="Q1490" s="34"/>
      <c r="R1490" s="34"/>
      <c r="U1490" s="34"/>
      <c r="V1490" s="34"/>
      <c r="W1490" s="34"/>
      <c r="X1490" s="34"/>
    </row>
    <row r="1491" spans="3:24" s="30" customFormat="1" ht="13.8" x14ac:dyDescent="0.25"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P1491" s="34"/>
      <c r="Q1491" s="34"/>
      <c r="R1491" s="34"/>
      <c r="U1491" s="34"/>
      <c r="V1491" s="34"/>
      <c r="W1491" s="34"/>
      <c r="X1491" s="34"/>
    </row>
    <row r="1492" spans="3:24" s="30" customFormat="1" ht="13.8" x14ac:dyDescent="0.25"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P1492" s="34"/>
      <c r="Q1492" s="34"/>
      <c r="R1492" s="34"/>
      <c r="U1492" s="34"/>
      <c r="V1492" s="34"/>
      <c r="W1492" s="34"/>
      <c r="X1492" s="34"/>
    </row>
    <row r="1493" spans="3:24" s="30" customFormat="1" ht="13.8" x14ac:dyDescent="0.25"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P1493" s="34"/>
      <c r="Q1493" s="34"/>
      <c r="R1493" s="34"/>
      <c r="U1493" s="34"/>
      <c r="V1493" s="34"/>
      <c r="W1493" s="34"/>
      <c r="X1493" s="34"/>
    </row>
    <row r="1494" spans="3:24" s="30" customFormat="1" ht="13.8" x14ac:dyDescent="0.25"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P1494" s="34"/>
      <c r="Q1494" s="34"/>
      <c r="R1494" s="34"/>
      <c r="U1494" s="34"/>
      <c r="V1494" s="34"/>
      <c r="W1494" s="34"/>
      <c r="X1494" s="34"/>
    </row>
    <row r="1495" spans="3:24" s="30" customFormat="1" ht="13.8" x14ac:dyDescent="0.25"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P1495" s="34"/>
      <c r="Q1495" s="34"/>
      <c r="R1495" s="34"/>
      <c r="U1495" s="34"/>
      <c r="V1495" s="34"/>
      <c r="W1495" s="34"/>
      <c r="X1495" s="34"/>
    </row>
    <row r="1496" spans="3:24" s="30" customFormat="1" ht="13.8" x14ac:dyDescent="0.25"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P1496" s="34"/>
      <c r="Q1496" s="34"/>
      <c r="R1496" s="34"/>
      <c r="U1496" s="34"/>
      <c r="V1496" s="34"/>
      <c r="W1496" s="34"/>
      <c r="X1496" s="34"/>
    </row>
    <row r="1497" spans="3:24" s="30" customFormat="1" ht="13.8" x14ac:dyDescent="0.25"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P1497" s="34"/>
      <c r="Q1497" s="34"/>
      <c r="R1497" s="34"/>
      <c r="U1497" s="34"/>
      <c r="V1497" s="34"/>
      <c r="W1497" s="34"/>
      <c r="X1497" s="34"/>
    </row>
    <row r="1498" spans="3:24" s="30" customFormat="1" ht="13.8" x14ac:dyDescent="0.25"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P1498" s="34"/>
      <c r="Q1498" s="34"/>
      <c r="R1498" s="34"/>
      <c r="U1498" s="34"/>
      <c r="V1498" s="34"/>
      <c r="W1498" s="34"/>
      <c r="X1498" s="34"/>
    </row>
    <row r="1499" spans="3:24" s="30" customFormat="1" ht="13.8" x14ac:dyDescent="0.25"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P1499" s="34"/>
      <c r="Q1499" s="34"/>
      <c r="R1499" s="34"/>
      <c r="U1499" s="34"/>
      <c r="V1499" s="34"/>
      <c r="W1499" s="34"/>
      <c r="X1499" s="34"/>
    </row>
    <row r="1500" spans="3:24" s="30" customFormat="1" ht="13.8" x14ac:dyDescent="0.25"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P1500" s="34"/>
      <c r="Q1500" s="34"/>
      <c r="R1500" s="34"/>
      <c r="U1500" s="34"/>
      <c r="V1500" s="34"/>
      <c r="W1500" s="34"/>
      <c r="X1500" s="34"/>
    </row>
    <row r="1501" spans="3:24" s="30" customFormat="1" ht="13.8" x14ac:dyDescent="0.25"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P1501" s="34"/>
      <c r="Q1501" s="34"/>
      <c r="R1501" s="34"/>
      <c r="U1501" s="34"/>
      <c r="V1501" s="34"/>
      <c r="W1501" s="34"/>
      <c r="X1501" s="34"/>
    </row>
    <row r="1502" spans="3:24" s="30" customFormat="1" ht="13.8" x14ac:dyDescent="0.25"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P1502" s="34"/>
      <c r="Q1502" s="34"/>
      <c r="R1502" s="34"/>
      <c r="U1502" s="34"/>
      <c r="V1502" s="34"/>
      <c r="W1502" s="34"/>
      <c r="X1502" s="34"/>
    </row>
    <row r="1503" spans="3:24" s="30" customFormat="1" ht="13.8" x14ac:dyDescent="0.25"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P1503" s="34"/>
      <c r="Q1503" s="34"/>
      <c r="R1503" s="34"/>
      <c r="U1503" s="34"/>
      <c r="V1503" s="34"/>
      <c r="W1503" s="34"/>
      <c r="X1503" s="34"/>
    </row>
    <row r="1504" spans="3:24" s="30" customFormat="1" ht="13.8" x14ac:dyDescent="0.25"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P1504" s="34"/>
      <c r="Q1504" s="34"/>
      <c r="R1504" s="34"/>
      <c r="U1504" s="34"/>
      <c r="V1504" s="34"/>
      <c r="W1504" s="34"/>
      <c r="X1504" s="34"/>
    </row>
    <row r="1505" spans="3:24" s="30" customFormat="1" ht="13.8" x14ac:dyDescent="0.25"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P1505" s="34"/>
      <c r="Q1505" s="34"/>
      <c r="R1505" s="34"/>
      <c r="U1505" s="34"/>
      <c r="V1505" s="34"/>
      <c r="W1505" s="34"/>
      <c r="X1505" s="34"/>
    </row>
    <row r="1506" spans="3:24" s="30" customFormat="1" ht="13.8" x14ac:dyDescent="0.25"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P1506" s="34"/>
      <c r="Q1506" s="34"/>
      <c r="R1506" s="34"/>
      <c r="U1506" s="34"/>
      <c r="V1506" s="34"/>
      <c r="W1506" s="34"/>
      <c r="X1506" s="34"/>
    </row>
    <row r="1507" spans="3:24" s="30" customFormat="1" ht="13.8" x14ac:dyDescent="0.25"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P1507" s="34"/>
      <c r="Q1507" s="34"/>
      <c r="R1507" s="34"/>
      <c r="U1507" s="34"/>
      <c r="V1507" s="34"/>
      <c r="W1507" s="34"/>
      <c r="X1507" s="34"/>
    </row>
    <row r="1508" spans="3:24" s="30" customFormat="1" ht="13.8" x14ac:dyDescent="0.25"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P1508" s="34"/>
      <c r="Q1508" s="34"/>
      <c r="R1508" s="34"/>
      <c r="U1508" s="34"/>
      <c r="V1508" s="34"/>
      <c r="W1508" s="34"/>
      <c r="X1508" s="34"/>
    </row>
    <row r="1509" spans="3:24" s="30" customFormat="1" ht="13.8" x14ac:dyDescent="0.25"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P1509" s="34"/>
      <c r="Q1509" s="34"/>
      <c r="R1509" s="34"/>
      <c r="U1509" s="34"/>
      <c r="V1509" s="34"/>
      <c r="W1509" s="34"/>
      <c r="X1509" s="34"/>
    </row>
    <row r="1510" spans="3:24" s="30" customFormat="1" ht="13.8" x14ac:dyDescent="0.25"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P1510" s="34"/>
      <c r="Q1510" s="34"/>
      <c r="R1510" s="34"/>
      <c r="U1510" s="34"/>
      <c r="V1510" s="34"/>
      <c r="W1510" s="34"/>
      <c r="X1510" s="34"/>
    </row>
    <row r="1511" spans="3:24" s="30" customFormat="1" ht="13.8" x14ac:dyDescent="0.25"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P1511" s="34"/>
      <c r="Q1511" s="34"/>
      <c r="R1511" s="34"/>
      <c r="U1511" s="34"/>
      <c r="V1511" s="34"/>
      <c r="W1511" s="34"/>
      <c r="X1511" s="34"/>
    </row>
    <row r="1512" spans="3:24" s="30" customFormat="1" ht="13.8" x14ac:dyDescent="0.25"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P1512" s="34"/>
      <c r="Q1512" s="34"/>
      <c r="R1512" s="34"/>
      <c r="U1512" s="34"/>
      <c r="V1512" s="34"/>
      <c r="W1512" s="34"/>
      <c r="X1512" s="34"/>
    </row>
    <row r="1513" spans="3:24" s="30" customFormat="1" ht="13.8" x14ac:dyDescent="0.25"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P1513" s="34"/>
      <c r="Q1513" s="34"/>
      <c r="R1513" s="34"/>
      <c r="U1513" s="34"/>
      <c r="V1513" s="34"/>
      <c r="W1513" s="34"/>
      <c r="X1513" s="34"/>
    </row>
    <row r="1514" spans="3:24" s="30" customFormat="1" ht="13.8" x14ac:dyDescent="0.25"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P1514" s="34"/>
      <c r="Q1514" s="34"/>
      <c r="R1514" s="34"/>
      <c r="U1514" s="34"/>
      <c r="V1514" s="34"/>
      <c r="W1514" s="34"/>
      <c r="X1514" s="34"/>
    </row>
    <row r="1515" spans="3:24" s="30" customFormat="1" ht="13.8" x14ac:dyDescent="0.25"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P1515" s="34"/>
      <c r="Q1515" s="34"/>
      <c r="R1515" s="34"/>
      <c r="U1515" s="34"/>
      <c r="V1515" s="34"/>
      <c r="W1515" s="34"/>
      <c r="X1515" s="34"/>
    </row>
    <row r="1516" spans="3:24" s="30" customFormat="1" ht="13.8" x14ac:dyDescent="0.25"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P1516" s="34"/>
      <c r="Q1516" s="34"/>
      <c r="R1516" s="34"/>
      <c r="U1516" s="34"/>
      <c r="V1516" s="34"/>
      <c r="W1516" s="34"/>
      <c r="X1516" s="34"/>
    </row>
    <row r="1517" spans="3:24" s="30" customFormat="1" ht="13.8" x14ac:dyDescent="0.25"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P1517" s="34"/>
      <c r="Q1517" s="34"/>
      <c r="R1517" s="34"/>
      <c r="U1517" s="34"/>
      <c r="V1517" s="34"/>
      <c r="W1517" s="34"/>
      <c r="X1517" s="34"/>
    </row>
    <row r="1518" spans="3:24" s="30" customFormat="1" ht="13.8" x14ac:dyDescent="0.25"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P1518" s="34"/>
      <c r="Q1518" s="34"/>
      <c r="R1518" s="34"/>
      <c r="U1518" s="34"/>
      <c r="V1518" s="34"/>
      <c r="W1518" s="34"/>
      <c r="X1518" s="34"/>
    </row>
    <row r="1519" spans="3:24" s="30" customFormat="1" ht="13.8" x14ac:dyDescent="0.25"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P1519" s="34"/>
      <c r="Q1519" s="34"/>
      <c r="R1519" s="34"/>
      <c r="U1519" s="34"/>
      <c r="V1519" s="34"/>
      <c r="W1519" s="34"/>
      <c r="X1519" s="34"/>
    </row>
    <row r="1520" spans="3:24" s="30" customFormat="1" ht="13.8" x14ac:dyDescent="0.25"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P1520" s="34"/>
      <c r="Q1520" s="34"/>
      <c r="R1520" s="34"/>
      <c r="U1520" s="34"/>
      <c r="V1520" s="34"/>
      <c r="W1520" s="34"/>
      <c r="X1520" s="34"/>
    </row>
    <row r="1521" spans="3:24" s="30" customFormat="1" ht="13.8" x14ac:dyDescent="0.25"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P1521" s="34"/>
      <c r="Q1521" s="34"/>
      <c r="R1521" s="34"/>
      <c r="U1521" s="34"/>
      <c r="V1521" s="34"/>
      <c r="W1521" s="34"/>
      <c r="X1521" s="34"/>
    </row>
    <row r="1522" spans="3:24" s="30" customFormat="1" ht="13.8" x14ac:dyDescent="0.25"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P1522" s="34"/>
      <c r="Q1522" s="34"/>
      <c r="R1522" s="34"/>
      <c r="U1522" s="34"/>
      <c r="V1522" s="34"/>
      <c r="W1522" s="34"/>
      <c r="X1522" s="34"/>
    </row>
    <row r="1523" spans="3:24" s="30" customFormat="1" ht="13.8" x14ac:dyDescent="0.25"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P1523" s="34"/>
      <c r="Q1523" s="34"/>
      <c r="R1523" s="34"/>
      <c r="U1523" s="34"/>
      <c r="V1523" s="34"/>
      <c r="W1523" s="34"/>
      <c r="X1523" s="34"/>
    </row>
    <row r="1524" spans="3:24" s="30" customFormat="1" ht="13.8" x14ac:dyDescent="0.25"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P1524" s="34"/>
      <c r="Q1524" s="34"/>
      <c r="R1524" s="34"/>
      <c r="U1524" s="34"/>
      <c r="V1524" s="34"/>
      <c r="W1524" s="34"/>
      <c r="X1524" s="34"/>
    </row>
    <row r="1525" spans="3:24" s="30" customFormat="1" ht="13.8" x14ac:dyDescent="0.25"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P1525" s="34"/>
      <c r="Q1525" s="34"/>
      <c r="R1525" s="34"/>
      <c r="U1525" s="34"/>
      <c r="V1525" s="34"/>
      <c r="W1525" s="34"/>
      <c r="X1525" s="34"/>
    </row>
    <row r="1526" spans="3:24" s="30" customFormat="1" ht="13.8" x14ac:dyDescent="0.25"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P1526" s="34"/>
      <c r="Q1526" s="34"/>
      <c r="R1526" s="34"/>
      <c r="U1526" s="34"/>
      <c r="V1526" s="34"/>
      <c r="W1526" s="34"/>
      <c r="X1526" s="34"/>
    </row>
    <row r="1527" spans="3:24" s="30" customFormat="1" ht="13.8" x14ac:dyDescent="0.25"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P1527" s="34"/>
      <c r="Q1527" s="34"/>
      <c r="R1527" s="34"/>
      <c r="U1527" s="34"/>
      <c r="V1527" s="34"/>
      <c r="W1527" s="34"/>
      <c r="X1527" s="34"/>
    </row>
    <row r="1528" spans="3:24" s="30" customFormat="1" ht="13.8" x14ac:dyDescent="0.25"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P1528" s="34"/>
      <c r="Q1528" s="34"/>
      <c r="R1528" s="34"/>
      <c r="U1528" s="34"/>
      <c r="V1528" s="34"/>
      <c r="W1528" s="34"/>
      <c r="X1528" s="34"/>
    </row>
    <row r="1529" spans="3:24" s="30" customFormat="1" ht="13.8" x14ac:dyDescent="0.25"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P1529" s="34"/>
      <c r="Q1529" s="34"/>
      <c r="R1529" s="34"/>
      <c r="U1529" s="34"/>
      <c r="V1529" s="34"/>
      <c r="W1529" s="34"/>
      <c r="X1529" s="34"/>
    </row>
    <row r="1530" spans="3:24" s="30" customFormat="1" ht="13.8" x14ac:dyDescent="0.25"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P1530" s="34"/>
      <c r="Q1530" s="34"/>
      <c r="R1530" s="34"/>
      <c r="U1530" s="34"/>
      <c r="V1530" s="34"/>
      <c r="W1530" s="34"/>
      <c r="X1530" s="34"/>
    </row>
    <row r="1531" spans="3:24" s="30" customFormat="1" ht="13.8" x14ac:dyDescent="0.25"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P1531" s="34"/>
      <c r="Q1531" s="34"/>
      <c r="R1531" s="34"/>
      <c r="U1531" s="34"/>
      <c r="V1531" s="34"/>
      <c r="W1531" s="34"/>
      <c r="X1531" s="34"/>
    </row>
    <row r="1532" spans="3:24" s="30" customFormat="1" ht="13.8" x14ac:dyDescent="0.25"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P1532" s="34"/>
      <c r="Q1532" s="34"/>
      <c r="R1532" s="34"/>
      <c r="U1532" s="34"/>
      <c r="V1532" s="34"/>
      <c r="W1532" s="34"/>
      <c r="X1532" s="34"/>
    </row>
    <row r="1533" spans="3:24" s="30" customFormat="1" ht="13.8" x14ac:dyDescent="0.25"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P1533" s="34"/>
      <c r="Q1533" s="34"/>
      <c r="R1533" s="34"/>
      <c r="U1533" s="34"/>
      <c r="V1533" s="34"/>
      <c r="W1533" s="34"/>
      <c r="X1533" s="34"/>
    </row>
    <row r="1534" spans="3:24" s="30" customFormat="1" ht="13.8" x14ac:dyDescent="0.25"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P1534" s="34"/>
      <c r="Q1534" s="34"/>
      <c r="R1534" s="34"/>
      <c r="U1534" s="34"/>
      <c r="V1534" s="34"/>
      <c r="W1534" s="34"/>
      <c r="X1534" s="34"/>
    </row>
    <row r="1535" spans="3:24" s="30" customFormat="1" ht="13.8" x14ac:dyDescent="0.25"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P1535" s="34"/>
      <c r="Q1535" s="34"/>
      <c r="R1535" s="34"/>
      <c r="U1535" s="34"/>
      <c r="V1535" s="34"/>
      <c r="W1535" s="34"/>
      <c r="X1535" s="34"/>
    </row>
    <row r="1536" spans="3:24" s="30" customFormat="1" ht="13.8" x14ac:dyDescent="0.25"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P1536" s="34"/>
      <c r="Q1536" s="34"/>
      <c r="R1536" s="34"/>
      <c r="U1536" s="34"/>
      <c r="V1536" s="34"/>
      <c r="W1536" s="34"/>
      <c r="X1536" s="34"/>
    </row>
    <row r="1537" spans="3:24" s="30" customFormat="1" ht="13.8" x14ac:dyDescent="0.25"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P1537" s="34"/>
      <c r="Q1537" s="34"/>
      <c r="R1537" s="34"/>
      <c r="U1537" s="34"/>
      <c r="V1537" s="34"/>
      <c r="W1537" s="34"/>
      <c r="X1537" s="34"/>
    </row>
    <row r="1538" spans="3:24" s="30" customFormat="1" ht="13.8" x14ac:dyDescent="0.25"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P1538" s="34"/>
      <c r="Q1538" s="34"/>
      <c r="R1538" s="34"/>
      <c r="U1538" s="34"/>
      <c r="V1538" s="34"/>
      <c r="W1538" s="34"/>
      <c r="X1538" s="34"/>
    </row>
    <row r="1539" spans="3:24" s="30" customFormat="1" ht="13.8" x14ac:dyDescent="0.25"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P1539" s="34"/>
      <c r="Q1539" s="34"/>
      <c r="R1539" s="34"/>
      <c r="U1539" s="34"/>
      <c r="V1539" s="34"/>
      <c r="W1539" s="34"/>
      <c r="X1539" s="34"/>
    </row>
    <row r="1540" spans="3:24" s="30" customFormat="1" ht="13.8" x14ac:dyDescent="0.25"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P1540" s="34"/>
      <c r="Q1540" s="34"/>
      <c r="R1540" s="34"/>
      <c r="U1540" s="34"/>
      <c r="V1540" s="34"/>
      <c r="W1540" s="34"/>
      <c r="X1540" s="34"/>
    </row>
    <row r="1541" spans="3:24" s="30" customFormat="1" ht="13.8" x14ac:dyDescent="0.25"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P1541" s="34"/>
      <c r="Q1541" s="34"/>
      <c r="R1541" s="34"/>
      <c r="U1541" s="34"/>
      <c r="V1541" s="34"/>
      <c r="W1541" s="34"/>
      <c r="X1541" s="34"/>
    </row>
    <row r="1542" spans="3:24" s="30" customFormat="1" ht="13.8" x14ac:dyDescent="0.25"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P1542" s="34"/>
      <c r="Q1542" s="34"/>
      <c r="R1542" s="34"/>
      <c r="U1542" s="34"/>
      <c r="V1542" s="34"/>
      <c r="W1542" s="34"/>
      <c r="X1542" s="34"/>
    </row>
    <row r="1543" spans="3:24" s="30" customFormat="1" ht="13.8" x14ac:dyDescent="0.25"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P1543" s="34"/>
      <c r="Q1543" s="34"/>
      <c r="R1543" s="34"/>
      <c r="U1543" s="34"/>
      <c r="V1543" s="34"/>
      <c r="W1543" s="34"/>
      <c r="X1543" s="34"/>
    </row>
    <row r="1544" spans="3:24" s="30" customFormat="1" ht="13.8" x14ac:dyDescent="0.25"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P1544" s="34"/>
      <c r="Q1544" s="34"/>
      <c r="R1544" s="34"/>
      <c r="U1544" s="34"/>
      <c r="V1544" s="34"/>
      <c r="W1544" s="34"/>
      <c r="X1544" s="34"/>
    </row>
    <row r="1545" spans="3:24" s="30" customFormat="1" ht="13.8" x14ac:dyDescent="0.25"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P1545" s="34"/>
      <c r="Q1545" s="34"/>
      <c r="R1545" s="34"/>
      <c r="U1545" s="34"/>
      <c r="V1545" s="34"/>
      <c r="W1545" s="34"/>
      <c r="X1545" s="34"/>
    </row>
    <row r="1546" spans="3:24" s="30" customFormat="1" ht="13.8" x14ac:dyDescent="0.25"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P1546" s="34"/>
      <c r="Q1546" s="34"/>
      <c r="R1546" s="34"/>
      <c r="U1546" s="34"/>
      <c r="V1546" s="34"/>
      <c r="W1546" s="34"/>
      <c r="X1546" s="34"/>
    </row>
    <row r="1547" spans="3:24" s="30" customFormat="1" ht="13.8" x14ac:dyDescent="0.25"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P1547" s="34"/>
      <c r="Q1547" s="34"/>
      <c r="R1547" s="34"/>
      <c r="U1547" s="34"/>
      <c r="V1547" s="34"/>
      <c r="W1547" s="34"/>
      <c r="X1547" s="34"/>
    </row>
    <row r="1548" spans="3:24" s="30" customFormat="1" ht="13.8" x14ac:dyDescent="0.25"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P1548" s="34"/>
      <c r="Q1548" s="34"/>
      <c r="R1548" s="34"/>
      <c r="U1548" s="34"/>
      <c r="V1548" s="34"/>
      <c r="W1548" s="34"/>
      <c r="X1548" s="34"/>
    </row>
    <row r="1549" spans="3:24" s="30" customFormat="1" ht="13.8" x14ac:dyDescent="0.25"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P1549" s="34"/>
      <c r="Q1549" s="34"/>
      <c r="R1549" s="34"/>
      <c r="U1549" s="34"/>
      <c r="V1549" s="34"/>
      <c r="W1549" s="34"/>
      <c r="X1549" s="34"/>
    </row>
    <row r="1550" spans="3:24" s="30" customFormat="1" ht="13.8" x14ac:dyDescent="0.25"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P1550" s="34"/>
      <c r="Q1550" s="34"/>
      <c r="R1550" s="34"/>
      <c r="U1550" s="34"/>
      <c r="V1550" s="34"/>
      <c r="W1550" s="34"/>
      <c r="X1550" s="34"/>
    </row>
    <row r="1551" spans="3:24" s="30" customFormat="1" ht="13.8" x14ac:dyDescent="0.25"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P1551" s="34"/>
      <c r="Q1551" s="34"/>
      <c r="R1551" s="34"/>
      <c r="U1551" s="34"/>
      <c r="V1551" s="34"/>
      <c r="W1551" s="34"/>
      <c r="X1551" s="34"/>
    </row>
    <row r="1552" spans="3:24" s="30" customFormat="1" ht="13.8" x14ac:dyDescent="0.25"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P1552" s="34"/>
      <c r="Q1552" s="34"/>
      <c r="R1552" s="34"/>
      <c r="U1552" s="34"/>
      <c r="V1552" s="34"/>
      <c r="W1552" s="34"/>
      <c r="X1552" s="34"/>
    </row>
    <row r="1553" spans="3:24" s="30" customFormat="1" ht="13.8" x14ac:dyDescent="0.25"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P1553" s="34"/>
      <c r="Q1553" s="34"/>
      <c r="R1553" s="34"/>
      <c r="U1553" s="34"/>
      <c r="V1553" s="34"/>
      <c r="W1553" s="34"/>
      <c r="X1553" s="34"/>
    </row>
    <row r="1554" spans="3:24" s="30" customFormat="1" ht="13.8" x14ac:dyDescent="0.25"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P1554" s="34"/>
      <c r="Q1554" s="34"/>
      <c r="R1554" s="34"/>
      <c r="U1554" s="34"/>
      <c r="V1554" s="34"/>
      <c r="W1554" s="34"/>
      <c r="X1554" s="34"/>
    </row>
    <row r="1555" spans="3:24" s="30" customFormat="1" ht="13.8" x14ac:dyDescent="0.25"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P1555" s="34"/>
      <c r="Q1555" s="34"/>
      <c r="R1555" s="34"/>
      <c r="U1555" s="34"/>
      <c r="V1555" s="34"/>
      <c r="W1555" s="34"/>
      <c r="X1555" s="34"/>
    </row>
    <row r="1556" spans="3:24" s="30" customFormat="1" ht="13.8" x14ac:dyDescent="0.25"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P1556" s="34"/>
      <c r="Q1556" s="34"/>
      <c r="R1556" s="34"/>
      <c r="U1556" s="34"/>
      <c r="V1556" s="34"/>
      <c r="W1556" s="34"/>
      <c r="X1556" s="34"/>
    </row>
    <row r="1557" spans="3:24" s="30" customFormat="1" ht="13.8" x14ac:dyDescent="0.25"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P1557" s="34"/>
      <c r="Q1557" s="34"/>
      <c r="R1557" s="34"/>
      <c r="U1557" s="34"/>
      <c r="V1557" s="34"/>
      <c r="W1557" s="34"/>
      <c r="X1557" s="34"/>
    </row>
    <row r="1558" spans="3:24" s="30" customFormat="1" ht="13.8" x14ac:dyDescent="0.25"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P1558" s="34"/>
      <c r="Q1558" s="34"/>
      <c r="R1558" s="34"/>
      <c r="U1558" s="34"/>
      <c r="V1558" s="34"/>
      <c r="W1558" s="34"/>
      <c r="X1558" s="34"/>
    </row>
    <row r="1559" spans="3:24" s="30" customFormat="1" ht="13.8" x14ac:dyDescent="0.25"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P1559" s="34"/>
      <c r="Q1559" s="34"/>
      <c r="R1559" s="34"/>
      <c r="U1559" s="34"/>
      <c r="V1559" s="34"/>
      <c r="W1559" s="34"/>
      <c r="X1559" s="34"/>
    </row>
    <row r="1560" spans="3:24" s="30" customFormat="1" ht="13.8" x14ac:dyDescent="0.25"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P1560" s="34"/>
      <c r="Q1560" s="34"/>
      <c r="R1560" s="34"/>
      <c r="U1560" s="34"/>
      <c r="V1560" s="34"/>
      <c r="W1560" s="34"/>
      <c r="X1560" s="34"/>
    </row>
  </sheetData>
  <sheetProtection sheet="1" objects="1" scenarios="1"/>
  <mergeCells count="10">
    <mergeCell ref="A7:A13"/>
    <mergeCell ref="A14:A15"/>
    <mergeCell ref="O1:X1"/>
    <mergeCell ref="A1:A3"/>
    <mergeCell ref="O2:R2"/>
    <mergeCell ref="T2:X2"/>
    <mergeCell ref="B2:I2"/>
    <mergeCell ref="J2:K2"/>
    <mergeCell ref="B1:M1"/>
    <mergeCell ref="A5:A6"/>
  </mergeCells>
  <phoneticPr fontId="0" type="noConversion"/>
  <printOptions horizontalCentered="1"/>
  <pageMargins left="0.4" right="0.4" top="0.6" bottom="0.6" header="0.4" footer="0.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8" r:id="rId4" name="Button 20">
              <controlPr defaultSize="0" print="0" autoFill="0" autoPict="0" macro="[0]!crea_classifica_prova">
                <anchor moveWithCells="1" sizeWithCells="1">
                  <from>
                    <xdr:col>0</xdr:col>
                    <xdr:colOff>335280</xdr:colOff>
                    <xdr:row>1</xdr:row>
                    <xdr:rowOff>106680</xdr:rowOff>
                  </from>
                  <to>
                    <xdr:col>0</xdr:col>
                    <xdr:colOff>1402080</xdr:colOff>
                    <xdr:row>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5" name="Button 35">
              <controlPr defaultSize="0" print="0" autoFill="0" autoPict="0" macro="[0]!Importa_iscritti">
                <anchor moveWithCells="1" sizeWithCells="1">
                  <from>
                    <xdr:col>0</xdr:col>
                    <xdr:colOff>335280</xdr:colOff>
                    <xdr:row>0</xdr:row>
                    <xdr:rowOff>91440</xdr:rowOff>
                  </from>
                  <to>
                    <xdr:col>0</xdr:col>
                    <xdr:colOff>1402080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7"/>
  <dimension ref="A1:AD1560"/>
  <sheetViews>
    <sheetView zoomScaleNormal="100" workbookViewId="0">
      <pane ySplit="3" topLeftCell="A4" activePane="bottomLeft" state="frozen"/>
      <selection pane="bottomLeft" activeCell="L2" sqref="L2"/>
    </sheetView>
  </sheetViews>
  <sheetFormatPr defaultRowHeight="13.2" x14ac:dyDescent="0.25"/>
  <cols>
    <col min="1" max="1" width="25.77734375" style="17" customWidth="1"/>
    <col min="2" max="2" width="5.33203125" style="17" customWidth="1"/>
    <col min="3" max="3" width="23.33203125" style="35" customWidth="1"/>
    <col min="4" max="4" width="3.6640625" style="35" customWidth="1"/>
    <col min="5" max="5" width="7.109375" style="35" customWidth="1"/>
    <col min="6" max="6" width="4" style="35" customWidth="1"/>
    <col min="7" max="7" width="7.109375" style="35" customWidth="1"/>
    <col min="8" max="10" width="5.33203125" style="35" customWidth="1"/>
    <col min="11" max="11" width="7.6640625" style="35" customWidth="1"/>
    <col min="12" max="12" width="9.109375" style="35" customWidth="1"/>
    <col min="13" max="14" width="5.33203125" style="17" customWidth="1"/>
    <col min="15" max="15" width="5.6640625" style="17" customWidth="1"/>
    <col min="16" max="16" width="21.6640625" style="35" customWidth="1"/>
    <col min="17" max="18" width="6.6640625" style="35" customWidth="1"/>
    <col min="19" max="20" width="5.6640625" style="17" customWidth="1"/>
    <col min="21" max="21" width="21.6640625" style="35" customWidth="1"/>
    <col min="22" max="23" width="4.109375" style="35" customWidth="1"/>
    <col min="24" max="24" width="6.6640625" style="35" customWidth="1"/>
    <col min="25" max="25" width="21.5546875" style="17" customWidth="1"/>
    <col min="26" max="26" width="4.5546875" style="17" customWidth="1"/>
    <col min="27" max="27" width="4.44140625" style="17" customWidth="1"/>
    <col min="28" max="16384" width="8.88671875" style="17"/>
  </cols>
  <sheetData>
    <row r="1" spans="1:30" s="16" customFormat="1" ht="30" customHeight="1" x14ac:dyDescent="0.25">
      <c r="A1" s="99"/>
      <c r="B1" s="102" t="str">
        <f>iscrizione!B1</f>
        <v>Nome Regata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N1" s="80"/>
      <c r="O1" s="98" t="str">
        <f>iscrizione!B1</f>
        <v>Nome Regata</v>
      </c>
      <c r="P1" s="98"/>
      <c r="Q1" s="98"/>
      <c r="R1" s="98"/>
      <c r="S1" s="98"/>
      <c r="T1" s="98"/>
      <c r="U1" s="98"/>
      <c r="V1" s="98"/>
      <c r="W1" s="98"/>
      <c r="X1" s="98"/>
      <c r="Y1" s="8" t="s">
        <v>167</v>
      </c>
      <c r="Z1" s="8">
        <v>1</v>
      </c>
      <c r="AA1" s="15"/>
      <c r="AB1" s="15"/>
      <c r="AC1" s="15"/>
      <c r="AD1" s="15"/>
    </row>
    <row r="2" spans="1:30" ht="21" customHeight="1" x14ac:dyDescent="0.25">
      <c r="A2" s="100"/>
      <c r="B2" s="87" t="s">
        <v>153</v>
      </c>
      <c r="C2" s="87"/>
      <c r="D2" s="87"/>
      <c r="E2" s="87"/>
      <c r="F2" s="87"/>
      <c r="G2" s="87"/>
      <c r="H2" s="87"/>
      <c r="I2" s="87"/>
      <c r="J2" s="101" t="s">
        <v>297</v>
      </c>
      <c r="K2" s="101"/>
      <c r="L2" s="74">
        <v>0</v>
      </c>
      <c r="M2" s="78">
        <f>SECOND(L2)+MINUTE(L2)*60+HOUR(L2)*3600</f>
        <v>0</v>
      </c>
      <c r="N2" s="81"/>
      <c r="O2" s="87" t="s">
        <v>222</v>
      </c>
      <c r="P2" s="87"/>
      <c r="Q2" s="87"/>
      <c r="R2" s="87"/>
      <c r="S2" s="16"/>
      <c r="T2" s="87" t="s">
        <v>201</v>
      </c>
      <c r="U2" s="87"/>
      <c r="V2" s="87"/>
      <c r="W2" s="87"/>
      <c r="X2" s="87"/>
      <c r="Y2" s="15"/>
      <c r="Z2" s="15"/>
      <c r="AA2" s="15"/>
      <c r="AB2" s="15"/>
      <c r="AC2" s="15"/>
      <c r="AD2" s="15"/>
    </row>
    <row r="3" spans="1:30" ht="21" customHeight="1" x14ac:dyDescent="0.25">
      <c r="A3" s="100"/>
      <c r="B3" s="18" t="s">
        <v>148</v>
      </c>
      <c r="C3" s="19" t="s">
        <v>1</v>
      </c>
      <c r="D3" s="18" t="s">
        <v>199</v>
      </c>
      <c r="E3" s="18" t="s">
        <v>189</v>
      </c>
      <c r="F3" s="18" t="s">
        <v>200</v>
      </c>
      <c r="G3" s="18" t="s">
        <v>251</v>
      </c>
      <c r="H3" s="18" t="s">
        <v>2</v>
      </c>
      <c r="I3" s="18" t="s">
        <v>3</v>
      </c>
      <c r="J3" s="18" t="s">
        <v>4</v>
      </c>
      <c r="K3" s="18" t="s">
        <v>168</v>
      </c>
      <c r="L3" s="18" t="s">
        <v>169</v>
      </c>
      <c r="M3" s="18" t="s">
        <v>298</v>
      </c>
      <c r="N3" s="82"/>
      <c r="O3" s="18" t="s">
        <v>148</v>
      </c>
      <c r="P3" s="19" t="s">
        <v>1</v>
      </c>
      <c r="Q3" s="18" t="s">
        <v>189</v>
      </c>
      <c r="R3" s="18" t="s">
        <v>147</v>
      </c>
      <c r="S3" s="21"/>
      <c r="T3" s="18" t="s">
        <v>148</v>
      </c>
      <c r="U3" s="18" t="s">
        <v>1</v>
      </c>
      <c r="V3" s="18" t="s">
        <v>199</v>
      </c>
      <c r="W3" s="18" t="s">
        <v>200</v>
      </c>
      <c r="X3" s="18" t="s">
        <v>147</v>
      </c>
      <c r="Y3" s="15"/>
      <c r="Z3" s="15"/>
      <c r="AA3" s="15"/>
      <c r="AB3" s="15"/>
      <c r="AC3" s="15"/>
      <c r="AD3" s="15"/>
    </row>
    <row r="4" spans="1:30" s="30" customFormat="1" ht="15" customHeight="1" x14ac:dyDescent="0.25">
      <c r="A4" s="22" t="s">
        <v>146</v>
      </c>
      <c r="B4" s="23"/>
      <c r="C4" s="24"/>
      <c r="D4" s="23"/>
      <c r="E4" s="23"/>
      <c r="F4" s="23"/>
      <c r="G4" s="75"/>
      <c r="H4" s="1"/>
      <c r="I4" s="1"/>
      <c r="J4" s="1"/>
      <c r="K4" s="25"/>
      <c r="L4" s="25"/>
      <c r="M4" s="79"/>
      <c r="N4" s="83"/>
      <c r="O4" s="23"/>
      <c r="P4" s="24"/>
      <c r="Q4" s="23"/>
      <c r="R4" s="25"/>
      <c r="S4" s="26"/>
      <c r="T4" s="23"/>
      <c r="U4" s="24"/>
      <c r="V4" s="23"/>
      <c r="W4" s="23"/>
      <c r="X4" s="25"/>
      <c r="Y4" s="27" t="s">
        <v>150</v>
      </c>
      <c r="Z4" s="28">
        <f>COUNTA(B4:B109)</f>
        <v>0</v>
      </c>
      <c r="AA4" s="15"/>
      <c r="AB4" s="29"/>
      <c r="AC4" s="29"/>
      <c r="AD4" s="29"/>
    </row>
    <row r="5" spans="1:30" s="30" customFormat="1" ht="15" customHeight="1" x14ac:dyDescent="0.25">
      <c r="A5" s="94" t="s">
        <v>319</v>
      </c>
      <c r="B5" s="23"/>
      <c r="C5" s="33"/>
      <c r="D5" s="23"/>
      <c r="E5" s="23"/>
      <c r="F5" s="23"/>
      <c r="G5" s="75"/>
      <c r="H5" s="1"/>
      <c r="I5" s="1"/>
      <c r="J5" s="1"/>
      <c r="K5" s="25"/>
      <c r="L5" s="25"/>
      <c r="M5" s="79"/>
      <c r="N5" s="83"/>
      <c r="O5" s="23"/>
      <c r="P5" s="24"/>
      <c r="Q5" s="23"/>
      <c r="R5" s="25"/>
      <c r="S5" s="26"/>
      <c r="T5" s="23"/>
      <c r="U5" s="24"/>
      <c r="V5" s="23"/>
      <c r="W5" s="23"/>
      <c r="X5" s="25"/>
      <c r="Y5" s="27" t="s">
        <v>210</v>
      </c>
      <c r="Z5" s="28">
        <f>COUNTIF(E$4:E$109," velieri")</f>
        <v>0</v>
      </c>
      <c r="AA5" s="15"/>
      <c r="AB5" s="29"/>
      <c r="AC5" s="29"/>
      <c r="AD5" s="29"/>
    </row>
    <row r="6" spans="1:30" s="30" customFormat="1" ht="15" customHeight="1" x14ac:dyDescent="0.25">
      <c r="A6" s="94"/>
      <c r="B6" s="23"/>
      <c r="C6" s="24"/>
      <c r="D6" s="23"/>
      <c r="E6" s="23"/>
      <c r="F6" s="23"/>
      <c r="G6" s="75"/>
      <c r="H6" s="1"/>
      <c r="I6" s="1"/>
      <c r="J6" s="1"/>
      <c r="K6" s="25"/>
      <c r="L6" s="25"/>
      <c r="M6" s="79"/>
      <c r="N6" s="83"/>
      <c r="O6" s="23"/>
      <c r="P6" s="24"/>
      <c r="Q6" s="23"/>
      <c r="R6" s="25"/>
      <c r="S6" s="26"/>
      <c r="T6" s="23"/>
      <c r="U6" s="24"/>
      <c r="V6" s="23"/>
      <c r="W6" s="23"/>
      <c r="X6" s="25"/>
      <c r="Y6" s="27" t="s">
        <v>211</v>
      </c>
      <c r="Z6" s="28">
        <f>COUNTIF(E$4:E$109,"gozzi")</f>
        <v>0</v>
      </c>
      <c r="AA6" s="15"/>
      <c r="AB6" s="29"/>
      <c r="AC6" s="29"/>
      <c r="AD6" s="29"/>
    </row>
    <row r="7" spans="1:30" s="30" customFormat="1" ht="15" customHeight="1" x14ac:dyDescent="0.25">
      <c r="A7" s="94" t="s">
        <v>321</v>
      </c>
      <c r="B7" s="23"/>
      <c r="C7" s="24"/>
      <c r="D7" s="23"/>
      <c r="E7" s="23"/>
      <c r="F7" s="23"/>
      <c r="G7" s="75"/>
      <c r="H7" s="1"/>
      <c r="I7" s="1"/>
      <c r="J7" s="1"/>
      <c r="K7" s="25"/>
      <c r="L7" s="25"/>
      <c r="M7" s="79"/>
      <c r="N7" s="83"/>
      <c r="O7" s="23"/>
      <c r="P7" s="24"/>
      <c r="Q7" s="23"/>
      <c r="R7" s="25"/>
      <c r="S7" s="26"/>
      <c r="T7" s="23"/>
      <c r="U7" s="24"/>
      <c r="V7" s="23"/>
      <c r="W7" s="23"/>
      <c r="X7" s="25"/>
      <c r="Y7" s="27" t="s">
        <v>212</v>
      </c>
      <c r="Z7" s="28">
        <f>COUNTIF(E$4:E$109,"lance")</f>
        <v>0</v>
      </c>
      <c r="AA7" s="15"/>
      <c r="AB7" s="29"/>
      <c r="AC7" s="29"/>
      <c r="AD7" s="29"/>
    </row>
    <row r="8" spans="1:30" s="30" customFormat="1" ht="15" customHeight="1" x14ac:dyDescent="0.25">
      <c r="A8" s="94"/>
      <c r="B8" s="23"/>
      <c r="C8" s="24"/>
      <c r="D8" s="23"/>
      <c r="E8" s="23"/>
      <c r="F8" s="23"/>
      <c r="G8" s="75"/>
      <c r="H8" s="1"/>
      <c r="I8" s="1"/>
      <c r="J8" s="1"/>
      <c r="K8" s="25"/>
      <c r="L8" s="25"/>
      <c r="M8" s="79"/>
      <c r="N8" s="83"/>
      <c r="O8" s="23"/>
      <c r="P8" s="24"/>
      <c r="Q8" s="23"/>
      <c r="R8" s="25"/>
      <c r="S8" s="26"/>
      <c r="T8" s="23"/>
      <c r="U8" s="24"/>
      <c r="V8" s="23"/>
      <c r="W8" s="23"/>
      <c r="X8" s="25"/>
      <c r="Y8" s="27" t="s">
        <v>209</v>
      </c>
      <c r="Z8" s="28">
        <f>COUNTIF(E$4:E$109,"unico")</f>
        <v>0</v>
      </c>
      <c r="AA8" s="15"/>
      <c r="AB8" s="29"/>
      <c r="AC8" s="29"/>
      <c r="AD8" s="29"/>
    </row>
    <row r="9" spans="1:30" s="30" customFormat="1" ht="15" customHeight="1" x14ac:dyDescent="0.25">
      <c r="A9" s="94"/>
      <c r="B9" s="23"/>
      <c r="C9" s="24"/>
      <c r="D9" s="23"/>
      <c r="E9" s="23"/>
      <c r="F9" s="23"/>
      <c r="G9" s="75"/>
      <c r="H9" s="1"/>
      <c r="I9" s="1"/>
      <c r="J9" s="1"/>
      <c r="K9" s="25"/>
      <c r="L9" s="25"/>
      <c r="M9" s="79"/>
      <c r="N9" s="83"/>
      <c r="O9" s="23"/>
      <c r="P9" s="24"/>
      <c r="Q9" s="23"/>
      <c r="R9" s="25"/>
      <c r="S9" s="26"/>
      <c r="T9" s="23"/>
      <c r="U9" s="24"/>
      <c r="V9" s="23"/>
      <c r="W9" s="23"/>
      <c r="X9" s="25"/>
      <c r="Y9" s="27" t="s">
        <v>203</v>
      </c>
      <c r="Z9" s="28">
        <f>COUNTIF(F$4:F$109,"1")</f>
        <v>0</v>
      </c>
      <c r="AA9" s="15"/>
      <c r="AB9" s="29"/>
      <c r="AC9" s="29"/>
      <c r="AD9" s="29"/>
    </row>
    <row r="10" spans="1:30" s="30" customFormat="1" ht="15" customHeight="1" x14ac:dyDescent="0.25">
      <c r="A10" s="94"/>
      <c r="B10" s="23"/>
      <c r="C10" s="24"/>
      <c r="D10" s="23"/>
      <c r="E10" s="23"/>
      <c r="F10" s="23"/>
      <c r="G10" s="75"/>
      <c r="H10" s="1"/>
      <c r="I10" s="1"/>
      <c r="J10" s="1"/>
      <c r="K10" s="25"/>
      <c r="L10" s="25"/>
      <c r="M10" s="79"/>
      <c r="N10" s="83"/>
      <c r="O10" s="23"/>
      <c r="P10" s="24"/>
      <c r="Q10" s="23"/>
      <c r="R10" s="25"/>
      <c r="S10" s="26"/>
      <c r="T10" s="23"/>
      <c r="U10" s="24"/>
      <c r="V10" s="23"/>
      <c r="W10" s="23"/>
      <c r="X10" s="25"/>
      <c r="Y10" s="27" t="s">
        <v>204</v>
      </c>
      <c r="Z10" s="28">
        <f>COUNTIF(F$4:F$109,"2")</f>
        <v>0</v>
      </c>
      <c r="AA10" s="15"/>
      <c r="AB10" s="29"/>
      <c r="AC10" s="29"/>
      <c r="AD10" s="29"/>
    </row>
    <row r="11" spans="1:30" s="30" customFormat="1" ht="15" customHeight="1" x14ac:dyDescent="0.25">
      <c r="A11" s="94"/>
      <c r="B11" s="23"/>
      <c r="C11" s="24"/>
      <c r="D11" s="23"/>
      <c r="E11" s="23"/>
      <c r="F11" s="23"/>
      <c r="G11" s="75"/>
      <c r="H11" s="1"/>
      <c r="I11" s="1"/>
      <c r="J11" s="1"/>
      <c r="K11" s="25"/>
      <c r="L11" s="25"/>
      <c r="M11" s="79"/>
      <c r="N11" s="83"/>
      <c r="O11" s="23"/>
      <c r="P11" s="24"/>
      <c r="Q11" s="23"/>
      <c r="R11" s="25"/>
      <c r="S11" s="26"/>
      <c r="T11" s="23"/>
      <c r="U11" s="24"/>
      <c r="V11" s="23"/>
      <c r="W11" s="23"/>
      <c r="X11" s="25"/>
      <c r="Y11" s="27" t="s">
        <v>205</v>
      </c>
      <c r="Z11" s="28">
        <f>COUNTIF(F$4:F$109,"3")</f>
        <v>0</v>
      </c>
      <c r="AA11" s="15"/>
      <c r="AB11" s="29"/>
      <c r="AC11" s="29"/>
      <c r="AD11" s="29"/>
    </row>
    <row r="12" spans="1:30" s="30" customFormat="1" ht="15" customHeight="1" x14ac:dyDescent="0.25">
      <c r="A12" s="95"/>
      <c r="B12" s="23"/>
      <c r="C12" s="24"/>
      <c r="D12" s="23"/>
      <c r="E12" s="23"/>
      <c r="F12" s="23"/>
      <c r="G12" s="75"/>
      <c r="H12" s="1"/>
      <c r="I12" s="1"/>
      <c r="J12" s="1"/>
      <c r="K12" s="25"/>
      <c r="L12" s="25"/>
      <c r="M12" s="79"/>
      <c r="N12" s="83"/>
      <c r="O12" s="23"/>
      <c r="P12" s="24"/>
      <c r="Q12" s="23"/>
      <c r="R12" s="25"/>
      <c r="S12" s="26"/>
      <c r="T12" s="23"/>
      <c r="U12" s="24"/>
      <c r="V12" s="23"/>
      <c r="W12" s="23"/>
      <c r="X12" s="25"/>
      <c r="Y12" s="27" t="s">
        <v>206</v>
      </c>
      <c r="Z12" s="28">
        <f>COUNTIF(F$4:F$109,"4")</f>
        <v>0</v>
      </c>
      <c r="AA12" s="15"/>
      <c r="AB12" s="29"/>
      <c r="AC12" s="29"/>
      <c r="AD12" s="29"/>
    </row>
    <row r="13" spans="1:30" s="30" customFormat="1" ht="15" customHeight="1" x14ac:dyDescent="0.25">
      <c r="A13" s="96"/>
      <c r="B13" s="23"/>
      <c r="C13" s="24"/>
      <c r="D13" s="23"/>
      <c r="E13" s="23"/>
      <c r="F13" s="23"/>
      <c r="G13" s="75"/>
      <c r="H13" s="1"/>
      <c r="I13" s="1"/>
      <c r="J13" s="1"/>
      <c r="K13" s="25"/>
      <c r="L13" s="25"/>
      <c r="M13" s="79"/>
      <c r="N13" s="83"/>
      <c r="O13" s="23"/>
      <c r="P13" s="24"/>
      <c r="Q13" s="23"/>
      <c r="R13" s="25"/>
      <c r="S13" s="26"/>
      <c r="T13" s="23"/>
      <c r="U13" s="24"/>
      <c r="V13" s="23"/>
      <c r="W13" s="23"/>
      <c r="X13" s="25"/>
      <c r="Y13" s="27" t="s">
        <v>207</v>
      </c>
      <c r="Z13" s="28">
        <f>COUNTIF(F$4:F$109,"5")</f>
        <v>0</v>
      </c>
      <c r="AA13" s="29"/>
      <c r="AB13" s="29"/>
      <c r="AC13" s="29"/>
      <c r="AD13" s="29"/>
    </row>
    <row r="14" spans="1:30" s="30" customFormat="1" ht="15" customHeight="1" x14ac:dyDescent="0.25">
      <c r="A14" s="97" t="s">
        <v>320</v>
      </c>
      <c r="B14" s="23"/>
      <c r="C14" s="24"/>
      <c r="D14" s="23"/>
      <c r="E14" s="23"/>
      <c r="F14" s="23"/>
      <c r="G14" s="75"/>
      <c r="H14" s="1"/>
      <c r="I14" s="1"/>
      <c r="J14" s="1"/>
      <c r="K14" s="25"/>
      <c r="L14" s="25"/>
      <c r="M14" s="79"/>
      <c r="N14" s="83"/>
      <c r="O14" s="23"/>
      <c r="P14" s="24"/>
      <c r="Q14" s="23"/>
      <c r="R14" s="25"/>
      <c r="S14" s="26"/>
      <c r="T14" s="23"/>
      <c r="U14" s="24"/>
      <c r="V14" s="23"/>
      <c r="W14" s="23"/>
      <c r="X14" s="25"/>
      <c r="Y14" s="27" t="s">
        <v>208</v>
      </c>
      <c r="Z14" s="28">
        <f>COUNTIF(F$4:F$109,"6")</f>
        <v>0</v>
      </c>
      <c r="AA14" s="29"/>
      <c r="AB14" s="29"/>
      <c r="AC14" s="29"/>
      <c r="AD14" s="29"/>
    </row>
    <row r="15" spans="1:30" s="30" customFormat="1" ht="15" customHeight="1" x14ac:dyDescent="0.25">
      <c r="A15" s="97"/>
      <c r="B15" s="23"/>
      <c r="C15" s="24"/>
      <c r="D15" s="23"/>
      <c r="E15" s="23"/>
      <c r="F15" s="23"/>
      <c r="G15" s="75"/>
      <c r="H15" s="1"/>
      <c r="I15" s="1"/>
      <c r="J15" s="1"/>
      <c r="K15" s="25"/>
      <c r="L15" s="25"/>
      <c r="M15" s="79"/>
      <c r="N15" s="83"/>
      <c r="O15" s="23"/>
      <c r="P15" s="24"/>
      <c r="Q15" s="23"/>
      <c r="R15" s="25"/>
      <c r="S15" s="26"/>
      <c r="T15" s="23"/>
      <c r="U15" s="24"/>
      <c r="V15" s="23"/>
      <c r="W15" s="23"/>
      <c r="X15" s="25"/>
      <c r="Y15" s="29"/>
      <c r="Z15" s="29"/>
      <c r="AA15" s="29"/>
      <c r="AB15" s="29"/>
      <c r="AC15" s="29"/>
      <c r="AD15" s="29"/>
    </row>
    <row r="16" spans="1:30" s="30" customFormat="1" ht="15" customHeight="1" x14ac:dyDescent="0.25">
      <c r="A16" s="32"/>
      <c r="B16" s="23"/>
      <c r="C16" s="24"/>
      <c r="D16" s="23"/>
      <c r="E16" s="23"/>
      <c r="F16" s="23"/>
      <c r="G16" s="75"/>
      <c r="H16" s="1"/>
      <c r="I16" s="1"/>
      <c r="J16" s="1"/>
      <c r="K16" s="25"/>
      <c r="L16" s="25"/>
      <c r="M16" s="79"/>
      <c r="N16" s="83"/>
      <c r="O16" s="23"/>
      <c r="P16" s="33"/>
      <c r="Q16" s="23"/>
      <c r="R16" s="25"/>
      <c r="S16" s="26"/>
      <c r="T16" s="23"/>
      <c r="U16" s="24"/>
      <c r="V16" s="23"/>
      <c r="W16" s="23"/>
      <c r="X16" s="25"/>
      <c r="Y16" s="29"/>
      <c r="Z16" s="29"/>
      <c r="AA16" s="29"/>
      <c r="AB16" s="29"/>
      <c r="AC16" s="29"/>
      <c r="AD16" s="29"/>
    </row>
    <row r="17" spans="1:30" s="30" customFormat="1" ht="15" customHeight="1" x14ac:dyDescent="0.25">
      <c r="A17" s="31" t="s">
        <v>322</v>
      </c>
      <c r="B17" s="23"/>
      <c r="C17" s="24"/>
      <c r="D17" s="23"/>
      <c r="E17" s="23"/>
      <c r="F17" s="23"/>
      <c r="G17" s="75"/>
      <c r="H17" s="1"/>
      <c r="I17" s="1"/>
      <c r="J17" s="1"/>
      <c r="K17" s="25"/>
      <c r="L17" s="25"/>
      <c r="M17" s="79"/>
      <c r="N17" s="83"/>
      <c r="O17" s="23"/>
      <c r="P17" s="24"/>
      <c r="Q17" s="23"/>
      <c r="R17" s="25"/>
      <c r="S17" s="26"/>
      <c r="T17" s="23"/>
      <c r="U17" s="33"/>
      <c r="V17" s="23"/>
      <c r="W17" s="23"/>
      <c r="X17" s="25"/>
      <c r="Y17" s="29"/>
      <c r="Z17" s="29"/>
      <c r="AA17" s="29"/>
      <c r="AB17" s="29"/>
      <c r="AC17" s="29"/>
      <c r="AD17" s="29"/>
    </row>
    <row r="18" spans="1:30" s="30" customFormat="1" ht="15" customHeight="1" x14ac:dyDescent="0.25">
      <c r="A18" s="32" t="s">
        <v>323</v>
      </c>
      <c r="B18" s="23"/>
      <c r="C18" s="24"/>
      <c r="D18" s="23"/>
      <c r="E18" s="23"/>
      <c r="F18" s="23"/>
      <c r="G18" s="75"/>
      <c r="H18" s="1"/>
      <c r="I18" s="1"/>
      <c r="J18" s="1"/>
      <c r="K18" s="25"/>
      <c r="L18" s="25"/>
      <c r="M18" s="79"/>
      <c r="N18" s="83"/>
      <c r="O18" s="23"/>
      <c r="P18" s="24"/>
      <c r="Q18" s="23"/>
      <c r="R18" s="25"/>
      <c r="S18" s="26"/>
      <c r="T18" s="23"/>
      <c r="U18" s="24"/>
      <c r="V18" s="23"/>
      <c r="W18" s="23"/>
      <c r="X18" s="25"/>
      <c r="Y18" s="29"/>
      <c r="Z18" s="29"/>
      <c r="AA18" s="29"/>
      <c r="AB18" s="29"/>
      <c r="AC18" s="29"/>
      <c r="AD18" s="29"/>
    </row>
    <row r="19" spans="1:30" s="30" customFormat="1" ht="15" customHeight="1" x14ac:dyDescent="0.25">
      <c r="A19" s="32" t="s">
        <v>328</v>
      </c>
      <c r="B19" s="23"/>
      <c r="C19" s="24"/>
      <c r="D19" s="23"/>
      <c r="E19" s="23"/>
      <c r="F19" s="23"/>
      <c r="G19" s="75"/>
      <c r="H19" s="1"/>
      <c r="I19" s="1"/>
      <c r="J19" s="1"/>
      <c r="K19" s="25"/>
      <c r="L19" s="25"/>
      <c r="M19" s="79"/>
      <c r="N19" s="83"/>
      <c r="O19" s="23"/>
      <c r="P19" s="24"/>
      <c r="Q19" s="23"/>
      <c r="R19" s="25"/>
      <c r="S19" s="26"/>
      <c r="T19" s="23"/>
      <c r="U19" s="24"/>
      <c r="V19" s="23"/>
      <c r="W19" s="23"/>
      <c r="X19" s="25"/>
      <c r="Y19" s="29"/>
      <c r="Z19" s="29"/>
      <c r="AA19" s="29"/>
      <c r="AB19" s="29"/>
      <c r="AC19" s="29"/>
      <c r="AD19" s="29"/>
    </row>
    <row r="20" spans="1:30" s="30" customFormat="1" ht="15" customHeight="1" x14ac:dyDescent="0.25">
      <c r="A20" s="32" t="s">
        <v>325</v>
      </c>
      <c r="B20" s="23"/>
      <c r="C20" s="24"/>
      <c r="D20" s="23"/>
      <c r="E20" s="23"/>
      <c r="F20" s="23"/>
      <c r="G20" s="75"/>
      <c r="H20" s="1"/>
      <c r="I20" s="1"/>
      <c r="J20" s="1"/>
      <c r="K20" s="25"/>
      <c r="L20" s="25"/>
      <c r="M20" s="79"/>
      <c r="N20" s="83"/>
      <c r="O20" s="23"/>
      <c r="P20" s="24"/>
      <c r="Q20" s="23"/>
      <c r="R20" s="25"/>
      <c r="S20" s="26"/>
      <c r="T20" s="23"/>
      <c r="U20" s="24"/>
      <c r="V20" s="23"/>
      <c r="W20" s="23"/>
      <c r="X20" s="25"/>
      <c r="Y20" s="29"/>
      <c r="Z20" s="29"/>
      <c r="AA20" s="29"/>
      <c r="AB20" s="29"/>
      <c r="AC20" s="29"/>
      <c r="AD20" s="29"/>
    </row>
    <row r="21" spans="1:30" s="30" customFormat="1" ht="15" customHeight="1" x14ac:dyDescent="0.25">
      <c r="A21" s="32" t="s">
        <v>329</v>
      </c>
      <c r="B21" s="23"/>
      <c r="C21" s="24" t="s">
        <v>135</v>
      </c>
      <c r="D21" s="23" t="s">
        <v>135</v>
      </c>
      <c r="E21" s="23" t="s">
        <v>135</v>
      </c>
      <c r="F21" s="23" t="s">
        <v>135</v>
      </c>
      <c r="G21" s="75" t="s">
        <v>135</v>
      </c>
      <c r="H21" s="1"/>
      <c r="I21" s="1"/>
      <c r="J21" s="1"/>
      <c r="K21" s="25"/>
      <c r="L21" s="25"/>
      <c r="M21" s="79"/>
      <c r="N21" s="83"/>
      <c r="O21" s="23"/>
      <c r="P21" s="24"/>
      <c r="Q21" s="23"/>
      <c r="R21" s="25"/>
      <c r="S21" s="26"/>
      <c r="T21" s="23" t="str">
        <f>IF(ISTEXT(X21),X21,IF(ISBLANK(X21),"",IF(T20="",1,1+T20)))</f>
        <v/>
      </c>
      <c r="U21" s="24"/>
      <c r="V21" s="24"/>
      <c r="W21" s="23"/>
      <c r="X21" s="25"/>
      <c r="Y21" s="29"/>
      <c r="Z21" s="29"/>
      <c r="AA21" s="29"/>
      <c r="AB21" s="29"/>
      <c r="AC21" s="29"/>
      <c r="AD21" s="29"/>
    </row>
    <row r="22" spans="1:30" s="30" customFormat="1" ht="15" customHeight="1" x14ac:dyDescent="0.25">
      <c r="A22" s="32" t="s">
        <v>326</v>
      </c>
      <c r="B22" s="23"/>
      <c r="C22" s="24" t="s">
        <v>135</v>
      </c>
      <c r="D22" s="23" t="s">
        <v>135</v>
      </c>
      <c r="E22" s="23" t="s">
        <v>135</v>
      </c>
      <c r="F22" s="23" t="s">
        <v>135</v>
      </c>
      <c r="G22" s="75" t="s">
        <v>135</v>
      </c>
      <c r="H22" s="1"/>
      <c r="I22" s="1"/>
      <c r="J22" s="1"/>
      <c r="K22" s="25"/>
      <c r="L22" s="25"/>
      <c r="M22" s="79"/>
      <c r="N22" s="83"/>
      <c r="O22" s="23"/>
      <c r="P22" s="24"/>
      <c r="Q22" s="23"/>
      <c r="R22" s="25"/>
      <c r="S22" s="26"/>
      <c r="T22" s="23" t="str">
        <f>IF(ISTEXT(X22),X22,IF(ISBLANK(X22),"",IF(T21="",1,1+T21)))</f>
        <v/>
      </c>
      <c r="U22" s="24"/>
      <c r="V22" s="24"/>
      <c r="W22" s="23"/>
      <c r="X22" s="25"/>
      <c r="Y22" s="29"/>
      <c r="Z22" s="29"/>
      <c r="AA22" s="29"/>
      <c r="AB22" s="29"/>
      <c r="AC22" s="29"/>
      <c r="AD22" s="29"/>
    </row>
    <row r="23" spans="1:30" s="30" customFormat="1" ht="15" customHeight="1" x14ac:dyDescent="0.25">
      <c r="A23" s="32" t="s">
        <v>327</v>
      </c>
      <c r="B23" s="23"/>
      <c r="C23" s="24" t="s">
        <v>135</v>
      </c>
      <c r="D23" s="23" t="s">
        <v>135</v>
      </c>
      <c r="E23" s="23" t="s">
        <v>135</v>
      </c>
      <c r="F23" s="23" t="s">
        <v>135</v>
      </c>
      <c r="G23" s="75" t="s">
        <v>135</v>
      </c>
      <c r="H23" s="1"/>
      <c r="I23" s="1"/>
      <c r="J23" s="1"/>
      <c r="K23" s="25"/>
      <c r="L23" s="25"/>
      <c r="M23" s="79"/>
      <c r="N23" s="83"/>
      <c r="O23" s="23"/>
      <c r="P23" s="24"/>
      <c r="Q23" s="23"/>
      <c r="R23" s="25"/>
      <c r="S23" s="26"/>
      <c r="T23" s="23" t="str">
        <f>IF(ISTEXT(X23),X23,IF(ISBLANK(X23),"",IF(T22="",1,1+T22)))</f>
        <v/>
      </c>
      <c r="U23" s="24"/>
      <c r="V23" s="24"/>
      <c r="W23" s="23"/>
      <c r="X23" s="25"/>
      <c r="Y23" s="29"/>
      <c r="Z23" s="29"/>
      <c r="AA23" s="29"/>
      <c r="AB23" s="29"/>
      <c r="AC23" s="29"/>
      <c r="AD23" s="29"/>
    </row>
    <row r="24" spans="1:30" s="30" customFormat="1" ht="15" customHeight="1" x14ac:dyDescent="0.25">
      <c r="A24" s="32" t="s">
        <v>324</v>
      </c>
      <c r="B24" s="23"/>
      <c r="C24" s="24" t="s">
        <v>135</v>
      </c>
      <c r="D24" s="23" t="s">
        <v>135</v>
      </c>
      <c r="E24" s="23" t="s">
        <v>135</v>
      </c>
      <c r="F24" s="23" t="s">
        <v>135</v>
      </c>
      <c r="G24" s="75" t="s">
        <v>135</v>
      </c>
      <c r="H24" s="1"/>
      <c r="I24" s="1"/>
      <c r="J24" s="1"/>
      <c r="K24" s="25"/>
      <c r="L24" s="25"/>
      <c r="M24" s="79"/>
      <c r="N24" s="83"/>
      <c r="O24" s="23"/>
      <c r="P24" s="24"/>
      <c r="Q24" s="23"/>
      <c r="R24" s="25"/>
      <c r="S24" s="26"/>
      <c r="T24" s="23"/>
      <c r="U24" s="24"/>
      <c r="V24" s="24"/>
      <c r="W24" s="23"/>
      <c r="X24" s="25"/>
      <c r="Y24" s="29"/>
      <c r="Z24" s="29"/>
      <c r="AA24" s="29"/>
      <c r="AB24" s="29"/>
      <c r="AC24" s="29"/>
      <c r="AD24" s="29"/>
    </row>
    <row r="25" spans="1:30" s="30" customFormat="1" ht="15" customHeight="1" x14ac:dyDescent="0.25">
      <c r="A25" s="29"/>
      <c r="B25" s="23"/>
      <c r="C25" s="24" t="s">
        <v>135</v>
      </c>
      <c r="D25" s="23" t="s">
        <v>135</v>
      </c>
      <c r="E25" s="23" t="s">
        <v>135</v>
      </c>
      <c r="F25" s="23" t="s">
        <v>135</v>
      </c>
      <c r="G25" s="75" t="s">
        <v>135</v>
      </c>
      <c r="H25" s="1"/>
      <c r="I25" s="1"/>
      <c r="J25" s="1"/>
      <c r="K25" s="25"/>
      <c r="L25" s="25"/>
      <c r="M25" s="79"/>
      <c r="N25" s="83"/>
      <c r="O25" s="23"/>
      <c r="P25" s="24"/>
      <c r="Q25" s="23"/>
      <c r="R25" s="25"/>
      <c r="S25" s="26"/>
      <c r="T25" s="23"/>
      <c r="U25" s="24"/>
      <c r="V25" s="24"/>
      <c r="W25" s="23"/>
      <c r="X25" s="25"/>
      <c r="Y25" s="29"/>
      <c r="Z25" s="29"/>
      <c r="AA25" s="29"/>
      <c r="AB25" s="29"/>
      <c r="AC25" s="29"/>
      <c r="AD25" s="29"/>
    </row>
    <row r="26" spans="1:30" s="30" customFormat="1" ht="15" customHeight="1" x14ac:dyDescent="0.25">
      <c r="A26" s="29"/>
      <c r="B26" s="23"/>
      <c r="C26" s="24" t="s">
        <v>135</v>
      </c>
      <c r="D26" s="23" t="s">
        <v>135</v>
      </c>
      <c r="E26" s="23" t="s">
        <v>135</v>
      </c>
      <c r="F26" s="23" t="s">
        <v>135</v>
      </c>
      <c r="G26" s="75" t="s">
        <v>135</v>
      </c>
      <c r="H26" s="1"/>
      <c r="I26" s="1"/>
      <c r="J26" s="1"/>
      <c r="K26" s="25"/>
      <c r="L26" s="25"/>
      <c r="M26" s="79"/>
      <c r="N26" s="83"/>
      <c r="O26" s="23"/>
      <c r="P26" s="24"/>
      <c r="Q26" s="23"/>
      <c r="R26" s="25"/>
      <c r="S26" s="26"/>
      <c r="T26" s="23"/>
      <c r="U26" s="24"/>
      <c r="V26" s="24"/>
      <c r="W26" s="23"/>
      <c r="X26" s="25"/>
      <c r="Y26" s="29"/>
      <c r="Z26" s="29"/>
      <c r="AA26" s="29"/>
      <c r="AB26" s="29"/>
      <c r="AC26" s="29"/>
      <c r="AD26" s="29"/>
    </row>
    <row r="27" spans="1:30" s="30" customFormat="1" ht="15" customHeight="1" x14ac:dyDescent="0.25">
      <c r="A27" s="32"/>
      <c r="B27" s="23"/>
      <c r="C27" s="24" t="s">
        <v>135</v>
      </c>
      <c r="D27" s="23" t="s">
        <v>135</v>
      </c>
      <c r="E27" s="23" t="s">
        <v>135</v>
      </c>
      <c r="F27" s="23" t="s">
        <v>135</v>
      </c>
      <c r="G27" s="75" t="s">
        <v>135</v>
      </c>
      <c r="H27" s="1"/>
      <c r="I27" s="1"/>
      <c r="J27" s="1"/>
      <c r="K27" s="25"/>
      <c r="L27" s="25"/>
      <c r="M27" s="79"/>
      <c r="N27" s="83"/>
      <c r="O27" s="23"/>
      <c r="P27" s="24"/>
      <c r="Q27" s="23"/>
      <c r="R27" s="25"/>
      <c r="S27" s="26"/>
      <c r="T27" s="23"/>
      <c r="U27" s="24"/>
      <c r="V27" s="24"/>
      <c r="W27" s="23"/>
      <c r="X27" s="25"/>
      <c r="Y27" s="29"/>
      <c r="Z27" s="29"/>
      <c r="AA27" s="29"/>
      <c r="AB27" s="29"/>
      <c r="AC27" s="29"/>
      <c r="AD27" s="29"/>
    </row>
    <row r="28" spans="1:30" s="30" customFormat="1" ht="15" customHeight="1" x14ac:dyDescent="0.25">
      <c r="A28" s="29"/>
      <c r="B28" s="23"/>
      <c r="C28" s="24" t="s">
        <v>135</v>
      </c>
      <c r="D28" s="23" t="s">
        <v>135</v>
      </c>
      <c r="E28" s="23" t="s">
        <v>135</v>
      </c>
      <c r="F28" s="23" t="s">
        <v>135</v>
      </c>
      <c r="G28" s="75" t="s">
        <v>135</v>
      </c>
      <c r="H28" s="1"/>
      <c r="I28" s="1"/>
      <c r="J28" s="1"/>
      <c r="K28" s="25"/>
      <c r="L28" s="25"/>
      <c r="M28" s="79"/>
      <c r="N28" s="83"/>
      <c r="O28" s="23"/>
      <c r="P28" s="24"/>
      <c r="Q28" s="23"/>
      <c r="R28" s="25"/>
      <c r="S28" s="26"/>
      <c r="T28" s="23"/>
      <c r="U28" s="24"/>
      <c r="V28" s="24"/>
      <c r="W28" s="23"/>
      <c r="X28" s="25"/>
      <c r="Y28" s="29"/>
      <c r="Z28" s="29"/>
      <c r="AA28" s="29"/>
      <c r="AB28" s="29"/>
      <c r="AC28" s="29"/>
      <c r="AD28" s="29"/>
    </row>
    <row r="29" spans="1:30" s="30" customFormat="1" ht="15" customHeight="1" x14ac:dyDescent="0.25">
      <c r="A29" s="29"/>
      <c r="B29" s="23"/>
      <c r="C29" s="24" t="s">
        <v>135</v>
      </c>
      <c r="D29" s="23" t="s">
        <v>135</v>
      </c>
      <c r="E29" s="23" t="s">
        <v>135</v>
      </c>
      <c r="F29" s="23" t="s">
        <v>135</v>
      </c>
      <c r="G29" s="75" t="s">
        <v>135</v>
      </c>
      <c r="H29" s="1"/>
      <c r="I29" s="1"/>
      <c r="J29" s="1"/>
      <c r="K29" s="25"/>
      <c r="L29" s="25"/>
      <c r="M29" s="79"/>
      <c r="N29" s="83"/>
      <c r="O29" s="23"/>
      <c r="P29" s="24"/>
      <c r="Q29" s="23"/>
      <c r="R29" s="25"/>
      <c r="S29" s="26"/>
      <c r="T29" s="23"/>
      <c r="U29" s="24"/>
      <c r="V29" s="24"/>
      <c r="W29" s="23"/>
      <c r="X29" s="25"/>
      <c r="Y29" s="29"/>
      <c r="Z29" s="29"/>
      <c r="AA29" s="29"/>
      <c r="AB29" s="29"/>
      <c r="AC29" s="29"/>
      <c r="AD29" s="29"/>
    </row>
    <row r="30" spans="1:30" s="30" customFormat="1" ht="15" customHeight="1" x14ac:dyDescent="0.25">
      <c r="A30" s="29"/>
      <c r="B30" s="23"/>
      <c r="C30" s="24" t="s">
        <v>135</v>
      </c>
      <c r="D30" s="23" t="s">
        <v>135</v>
      </c>
      <c r="E30" s="23" t="s">
        <v>135</v>
      </c>
      <c r="F30" s="23" t="s">
        <v>135</v>
      </c>
      <c r="G30" s="75" t="s">
        <v>135</v>
      </c>
      <c r="H30" s="1"/>
      <c r="I30" s="1"/>
      <c r="J30" s="1"/>
      <c r="K30" s="25"/>
      <c r="L30" s="25"/>
      <c r="M30" s="79"/>
      <c r="N30" s="83"/>
      <c r="O30" s="23"/>
      <c r="P30" s="24"/>
      <c r="Q30" s="23"/>
      <c r="R30" s="25"/>
      <c r="S30" s="26"/>
      <c r="T30" s="23"/>
      <c r="U30" s="24"/>
      <c r="V30" s="24"/>
      <c r="W30" s="23"/>
      <c r="X30" s="25"/>
      <c r="Y30" s="29"/>
      <c r="Z30" s="29"/>
      <c r="AA30" s="29"/>
      <c r="AB30" s="29"/>
      <c r="AC30" s="29"/>
      <c r="AD30" s="29"/>
    </row>
    <row r="31" spans="1:30" s="30" customFormat="1" ht="15" customHeight="1" x14ac:dyDescent="0.25">
      <c r="A31" s="29"/>
      <c r="B31" s="23"/>
      <c r="C31" s="24" t="s">
        <v>135</v>
      </c>
      <c r="D31" s="23" t="s">
        <v>135</v>
      </c>
      <c r="E31" s="23" t="s">
        <v>135</v>
      </c>
      <c r="F31" s="23" t="s">
        <v>135</v>
      </c>
      <c r="G31" s="75" t="s">
        <v>135</v>
      </c>
      <c r="H31" s="1"/>
      <c r="I31" s="1"/>
      <c r="J31" s="1"/>
      <c r="K31" s="25"/>
      <c r="L31" s="25"/>
      <c r="M31" s="79"/>
      <c r="N31" s="83"/>
      <c r="O31" s="23"/>
      <c r="P31" s="24"/>
      <c r="Q31" s="23"/>
      <c r="R31" s="25"/>
      <c r="S31" s="26"/>
      <c r="T31" s="23"/>
      <c r="U31" s="24"/>
      <c r="V31" s="24"/>
      <c r="W31" s="23"/>
      <c r="X31" s="25"/>
      <c r="Y31" s="29"/>
      <c r="Z31" s="29"/>
      <c r="AA31" s="29"/>
      <c r="AB31" s="29"/>
      <c r="AC31" s="29"/>
      <c r="AD31" s="29"/>
    </row>
    <row r="32" spans="1:30" s="30" customFormat="1" ht="15" customHeight="1" x14ac:dyDescent="0.25">
      <c r="A32" s="29"/>
      <c r="B32" s="23"/>
      <c r="C32" s="24" t="s">
        <v>135</v>
      </c>
      <c r="D32" s="23" t="s">
        <v>135</v>
      </c>
      <c r="E32" s="23" t="s">
        <v>135</v>
      </c>
      <c r="F32" s="23" t="s">
        <v>135</v>
      </c>
      <c r="G32" s="75" t="s">
        <v>135</v>
      </c>
      <c r="H32" s="1"/>
      <c r="I32" s="1"/>
      <c r="J32" s="1"/>
      <c r="K32" s="25"/>
      <c r="L32" s="25"/>
      <c r="M32" s="79"/>
      <c r="N32" s="83"/>
      <c r="O32" s="23"/>
      <c r="P32" s="24"/>
      <c r="Q32" s="23"/>
      <c r="R32" s="25"/>
      <c r="S32" s="26"/>
      <c r="T32" s="23"/>
      <c r="U32" s="24"/>
      <c r="V32" s="24"/>
      <c r="W32" s="23"/>
      <c r="X32" s="25"/>
      <c r="Y32" s="29"/>
      <c r="Z32" s="29"/>
      <c r="AA32" s="29"/>
      <c r="AB32" s="29"/>
      <c r="AC32" s="29"/>
      <c r="AD32" s="29"/>
    </row>
    <row r="33" spans="1:30" s="30" customFormat="1" ht="15" customHeight="1" x14ac:dyDescent="0.25">
      <c r="A33" s="29"/>
      <c r="B33" s="23"/>
      <c r="C33" s="24" t="s">
        <v>135</v>
      </c>
      <c r="D33" s="23" t="s">
        <v>135</v>
      </c>
      <c r="E33" s="23" t="s">
        <v>135</v>
      </c>
      <c r="F33" s="23" t="s">
        <v>135</v>
      </c>
      <c r="G33" s="75" t="s">
        <v>135</v>
      </c>
      <c r="H33" s="1"/>
      <c r="I33" s="1"/>
      <c r="J33" s="1"/>
      <c r="K33" s="25"/>
      <c r="L33" s="25"/>
      <c r="M33" s="79"/>
      <c r="N33" s="83"/>
      <c r="O33" s="23"/>
      <c r="P33" s="24"/>
      <c r="Q33" s="23"/>
      <c r="R33" s="25"/>
      <c r="S33" s="26"/>
      <c r="T33" s="23"/>
      <c r="U33" s="24"/>
      <c r="V33" s="24"/>
      <c r="W33" s="23"/>
      <c r="X33" s="25"/>
      <c r="Y33" s="29"/>
      <c r="Z33" s="29"/>
      <c r="AA33" s="29"/>
      <c r="AB33" s="29"/>
      <c r="AC33" s="29"/>
      <c r="AD33" s="29"/>
    </row>
    <row r="34" spans="1:30" s="30" customFormat="1" ht="15" customHeight="1" x14ac:dyDescent="0.25">
      <c r="A34" s="29"/>
      <c r="B34" s="23"/>
      <c r="C34" s="24" t="s">
        <v>135</v>
      </c>
      <c r="D34" s="23" t="s">
        <v>135</v>
      </c>
      <c r="E34" s="23" t="s">
        <v>135</v>
      </c>
      <c r="F34" s="23" t="s">
        <v>135</v>
      </c>
      <c r="G34" s="75" t="s">
        <v>135</v>
      </c>
      <c r="H34" s="1"/>
      <c r="I34" s="1"/>
      <c r="J34" s="1"/>
      <c r="K34" s="25"/>
      <c r="L34" s="25"/>
      <c r="M34" s="79"/>
      <c r="N34" s="83"/>
      <c r="O34" s="23"/>
      <c r="P34" s="24"/>
      <c r="Q34" s="23"/>
      <c r="R34" s="25"/>
      <c r="S34" s="26"/>
      <c r="T34" s="23"/>
      <c r="U34" s="24"/>
      <c r="V34" s="24"/>
      <c r="W34" s="23"/>
      <c r="X34" s="25"/>
      <c r="Y34" s="29"/>
      <c r="Z34" s="29"/>
      <c r="AA34" s="29"/>
      <c r="AB34" s="29"/>
      <c r="AC34" s="29"/>
      <c r="AD34" s="29"/>
    </row>
    <row r="35" spans="1:30" s="30" customFormat="1" ht="15" customHeight="1" x14ac:dyDescent="0.25">
      <c r="A35" s="29"/>
      <c r="B35" s="23"/>
      <c r="C35" s="24" t="s">
        <v>135</v>
      </c>
      <c r="D35" s="23" t="s">
        <v>135</v>
      </c>
      <c r="E35" s="23" t="s">
        <v>135</v>
      </c>
      <c r="F35" s="23" t="s">
        <v>135</v>
      </c>
      <c r="G35" s="75" t="s">
        <v>135</v>
      </c>
      <c r="H35" s="1"/>
      <c r="I35" s="1"/>
      <c r="J35" s="1"/>
      <c r="K35" s="25"/>
      <c r="L35" s="25"/>
      <c r="M35" s="79"/>
      <c r="N35" s="83"/>
      <c r="O35" s="23"/>
      <c r="P35" s="24"/>
      <c r="Q35" s="23"/>
      <c r="R35" s="25"/>
      <c r="S35" s="26"/>
      <c r="T35" s="23"/>
      <c r="U35" s="24"/>
      <c r="V35" s="24"/>
      <c r="W35" s="23"/>
      <c r="X35" s="25"/>
      <c r="Y35" s="29"/>
      <c r="Z35" s="29"/>
      <c r="AA35" s="29"/>
      <c r="AB35" s="29"/>
      <c r="AC35" s="29"/>
      <c r="AD35" s="29"/>
    </row>
    <row r="36" spans="1:30" s="30" customFormat="1" ht="15" customHeight="1" x14ac:dyDescent="0.25">
      <c r="A36" s="29"/>
      <c r="B36" s="23"/>
      <c r="C36" s="24" t="s">
        <v>135</v>
      </c>
      <c r="D36" s="23" t="s">
        <v>135</v>
      </c>
      <c r="E36" s="23" t="s">
        <v>135</v>
      </c>
      <c r="F36" s="23" t="s">
        <v>135</v>
      </c>
      <c r="G36" s="75" t="s">
        <v>135</v>
      </c>
      <c r="H36" s="1"/>
      <c r="I36" s="1"/>
      <c r="J36" s="1"/>
      <c r="K36" s="25"/>
      <c r="L36" s="25"/>
      <c r="M36" s="79"/>
      <c r="N36" s="83"/>
      <c r="O36" s="23"/>
      <c r="P36" s="24"/>
      <c r="Q36" s="23"/>
      <c r="R36" s="25"/>
      <c r="S36" s="26"/>
      <c r="T36" s="23"/>
      <c r="U36" s="24"/>
      <c r="V36" s="24"/>
      <c r="W36" s="23"/>
      <c r="X36" s="25"/>
      <c r="Y36" s="29"/>
      <c r="Z36" s="29"/>
      <c r="AA36" s="29"/>
      <c r="AB36" s="29"/>
      <c r="AC36" s="29"/>
      <c r="AD36" s="29"/>
    </row>
    <row r="37" spans="1:30" s="30" customFormat="1" ht="15" customHeight="1" x14ac:dyDescent="0.25">
      <c r="A37" s="29"/>
      <c r="B37" s="23"/>
      <c r="C37" s="24" t="s">
        <v>135</v>
      </c>
      <c r="D37" s="23" t="s">
        <v>135</v>
      </c>
      <c r="E37" s="23" t="s">
        <v>135</v>
      </c>
      <c r="F37" s="23" t="s">
        <v>135</v>
      </c>
      <c r="G37" s="75" t="s">
        <v>135</v>
      </c>
      <c r="H37" s="1"/>
      <c r="I37" s="1"/>
      <c r="J37" s="1"/>
      <c r="K37" s="25"/>
      <c r="L37" s="25"/>
      <c r="M37" s="79"/>
      <c r="N37" s="83"/>
      <c r="O37" s="23"/>
      <c r="P37" s="24"/>
      <c r="Q37" s="23"/>
      <c r="R37" s="25"/>
      <c r="S37" s="26"/>
      <c r="T37" s="23"/>
      <c r="U37" s="24"/>
      <c r="V37" s="24"/>
      <c r="W37" s="23"/>
      <c r="X37" s="25"/>
      <c r="Y37" s="29"/>
      <c r="Z37" s="29"/>
      <c r="AA37" s="29"/>
      <c r="AB37" s="29"/>
      <c r="AC37" s="29"/>
      <c r="AD37" s="29"/>
    </row>
    <row r="38" spans="1:30" s="30" customFormat="1" ht="15" customHeight="1" x14ac:dyDescent="0.25">
      <c r="A38" s="29"/>
      <c r="B38" s="23"/>
      <c r="C38" s="24" t="s">
        <v>135</v>
      </c>
      <c r="D38" s="23" t="s">
        <v>135</v>
      </c>
      <c r="E38" s="23" t="s">
        <v>135</v>
      </c>
      <c r="F38" s="23" t="s">
        <v>135</v>
      </c>
      <c r="G38" s="75" t="s">
        <v>135</v>
      </c>
      <c r="H38" s="1"/>
      <c r="I38" s="1"/>
      <c r="J38" s="1"/>
      <c r="K38" s="25"/>
      <c r="L38" s="25"/>
      <c r="M38" s="79"/>
      <c r="N38" s="83"/>
      <c r="O38" s="23"/>
      <c r="P38" s="24"/>
      <c r="Q38" s="23"/>
      <c r="R38" s="25"/>
      <c r="S38" s="26"/>
      <c r="T38" s="23"/>
      <c r="U38" s="24"/>
      <c r="V38" s="24"/>
      <c r="W38" s="23"/>
      <c r="X38" s="25"/>
      <c r="Y38" s="29"/>
      <c r="Z38" s="29"/>
      <c r="AA38" s="29"/>
      <c r="AB38" s="29"/>
      <c r="AC38" s="29"/>
      <c r="AD38" s="29"/>
    </row>
    <row r="39" spans="1:30" s="30" customFormat="1" ht="15" customHeight="1" x14ac:dyDescent="0.25">
      <c r="A39" s="29"/>
      <c r="B39" s="23"/>
      <c r="C39" s="24" t="s">
        <v>135</v>
      </c>
      <c r="D39" s="23" t="s">
        <v>135</v>
      </c>
      <c r="E39" s="23" t="s">
        <v>135</v>
      </c>
      <c r="F39" s="23" t="s">
        <v>135</v>
      </c>
      <c r="G39" s="75" t="s">
        <v>135</v>
      </c>
      <c r="H39" s="1"/>
      <c r="I39" s="1"/>
      <c r="J39" s="1"/>
      <c r="K39" s="25"/>
      <c r="L39" s="25"/>
      <c r="M39" s="79"/>
      <c r="N39" s="83"/>
      <c r="O39" s="23"/>
      <c r="P39" s="24"/>
      <c r="Q39" s="23"/>
      <c r="R39" s="25"/>
      <c r="S39" s="26"/>
      <c r="T39" s="23"/>
      <c r="U39" s="24"/>
      <c r="V39" s="24"/>
      <c r="W39" s="23"/>
      <c r="X39" s="25"/>
      <c r="Y39" s="29"/>
      <c r="Z39" s="29"/>
      <c r="AA39" s="29"/>
      <c r="AB39" s="29"/>
      <c r="AC39" s="29"/>
      <c r="AD39" s="29"/>
    </row>
    <row r="40" spans="1:30" s="30" customFormat="1" ht="15" customHeight="1" x14ac:dyDescent="0.25">
      <c r="A40" s="29"/>
      <c r="B40" s="23"/>
      <c r="C40" s="24" t="s">
        <v>135</v>
      </c>
      <c r="D40" s="23" t="s">
        <v>135</v>
      </c>
      <c r="E40" s="23" t="s">
        <v>135</v>
      </c>
      <c r="F40" s="23" t="s">
        <v>135</v>
      </c>
      <c r="G40" s="75" t="s">
        <v>135</v>
      </c>
      <c r="H40" s="1"/>
      <c r="I40" s="1"/>
      <c r="J40" s="1"/>
      <c r="K40" s="25"/>
      <c r="L40" s="25"/>
      <c r="M40" s="79"/>
      <c r="N40" s="83"/>
      <c r="O40" s="23"/>
      <c r="P40" s="24"/>
      <c r="Q40" s="23"/>
      <c r="R40" s="25"/>
      <c r="S40" s="26"/>
      <c r="T40" s="23"/>
      <c r="U40" s="24"/>
      <c r="V40" s="24"/>
      <c r="W40" s="23"/>
      <c r="X40" s="25"/>
      <c r="Y40" s="29"/>
      <c r="Z40" s="29"/>
      <c r="AA40" s="29"/>
      <c r="AB40" s="29"/>
      <c r="AC40" s="29"/>
      <c r="AD40" s="29"/>
    </row>
    <row r="41" spans="1:30" s="30" customFormat="1" ht="15" customHeight="1" x14ac:dyDescent="0.25">
      <c r="A41" s="29"/>
      <c r="B41" s="23"/>
      <c r="C41" s="24" t="s">
        <v>135</v>
      </c>
      <c r="D41" s="23" t="s">
        <v>135</v>
      </c>
      <c r="E41" s="23" t="s">
        <v>135</v>
      </c>
      <c r="F41" s="23" t="s">
        <v>135</v>
      </c>
      <c r="G41" s="75" t="s">
        <v>135</v>
      </c>
      <c r="H41" s="1"/>
      <c r="I41" s="1"/>
      <c r="J41" s="1"/>
      <c r="K41" s="25"/>
      <c r="L41" s="25"/>
      <c r="M41" s="79"/>
      <c r="N41" s="83"/>
      <c r="O41" s="23"/>
      <c r="P41" s="24"/>
      <c r="Q41" s="23"/>
      <c r="R41" s="25"/>
      <c r="S41" s="26"/>
      <c r="T41" s="23"/>
      <c r="U41" s="24"/>
      <c r="V41" s="24"/>
      <c r="W41" s="23"/>
      <c r="X41" s="25"/>
      <c r="Y41" s="29"/>
      <c r="Z41" s="29"/>
      <c r="AA41" s="29"/>
      <c r="AB41" s="29"/>
      <c r="AC41" s="29"/>
      <c r="AD41" s="29"/>
    </row>
    <row r="42" spans="1:30" s="30" customFormat="1" ht="15" customHeight="1" x14ac:dyDescent="0.25">
      <c r="A42" s="29"/>
      <c r="B42" s="23"/>
      <c r="C42" s="24" t="s">
        <v>135</v>
      </c>
      <c r="D42" s="23" t="s">
        <v>135</v>
      </c>
      <c r="E42" s="23" t="s">
        <v>135</v>
      </c>
      <c r="F42" s="23" t="s">
        <v>135</v>
      </c>
      <c r="G42" s="75" t="s">
        <v>135</v>
      </c>
      <c r="H42" s="1"/>
      <c r="I42" s="1"/>
      <c r="J42" s="1"/>
      <c r="K42" s="25"/>
      <c r="L42" s="25"/>
      <c r="M42" s="79"/>
      <c r="N42" s="83"/>
      <c r="O42" s="23"/>
      <c r="P42" s="24"/>
      <c r="Q42" s="23"/>
      <c r="R42" s="25"/>
      <c r="S42" s="26"/>
      <c r="T42" s="23"/>
      <c r="U42" s="24"/>
      <c r="V42" s="24"/>
      <c r="W42" s="23"/>
      <c r="X42" s="25"/>
      <c r="Y42" s="29"/>
      <c r="Z42" s="29"/>
      <c r="AA42" s="29"/>
      <c r="AB42" s="29"/>
      <c r="AC42" s="29"/>
      <c r="AD42" s="29"/>
    </row>
    <row r="43" spans="1:30" s="30" customFormat="1" ht="15" customHeight="1" x14ac:dyDescent="0.25">
      <c r="A43" s="29"/>
      <c r="B43" s="23"/>
      <c r="C43" s="24" t="s">
        <v>135</v>
      </c>
      <c r="D43" s="23" t="s">
        <v>135</v>
      </c>
      <c r="E43" s="23" t="s">
        <v>135</v>
      </c>
      <c r="F43" s="23" t="s">
        <v>135</v>
      </c>
      <c r="G43" s="75" t="s">
        <v>135</v>
      </c>
      <c r="H43" s="1"/>
      <c r="I43" s="1"/>
      <c r="J43" s="1"/>
      <c r="K43" s="25"/>
      <c r="L43" s="25"/>
      <c r="M43" s="79"/>
      <c r="N43" s="83"/>
      <c r="O43" s="23"/>
      <c r="P43" s="24"/>
      <c r="Q43" s="23"/>
      <c r="R43" s="25"/>
      <c r="S43" s="26"/>
      <c r="T43" s="23"/>
      <c r="U43" s="24"/>
      <c r="V43" s="24"/>
      <c r="W43" s="23"/>
      <c r="X43" s="25"/>
      <c r="Y43" s="29"/>
      <c r="Z43" s="29"/>
      <c r="AA43" s="29"/>
      <c r="AB43" s="29"/>
      <c r="AC43" s="29"/>
      <c r="AD43" s="29"/>
    </row>
    <row r="44" spans="1:30" s="30" customFormat="1" ht="15" customHeight="1" x14ac:dyDescent="0.25">
      <c r="A44" s="29"/>
      <c r="B44" s="23"/>
      <c r="C44" s="24" t="s">
        <v>135</v>
      </c>
      <c r="D44" s="23" t="s">
        <v>135</v>
      </c>
      <c r="E44" s="23" t="s">
        <v>135</v>
      </c>
      <c r="F44" s="23" t="s">
        <v>135</v>
      </c>
      <c r="G44" s="75" t="s">
        <v>135</v>
      </c>
      <c r="H44" s="1"/>
      <c r="I44" s="1"/>
      <c r="J44" s="1"/>
      <c r="K44" s="25"/>
      <c r="L44" s="25"/>
      <c r="M44" s="79"/>
      <c r="N44" s="83"/>
      <c r="O44" s="23"/>
      <c r="P44" s="24"/>
      <c r="Q44" s="23"/>
      <c r="R44" s="25"/>
      <c r="S44" s="26"/>
      <c r="T44" s="23"/>
      <c r="U44" s="24"/>
      <c r="V44" s="24"/>
      <c r="W44" s="23"/>
      <c r="X44" s="25"/>
      <c r="Y44" s="29"/>
      <c r="Z44" s="29"/>
      <c r="AA44" s="29"/>
      <c r="AB44" s="29"/>
      <c r="AC44" s="29"/>
      <c r="AD44" s="29"/>
    </row>
    <row r="45" spans="1:30" s="30" customFormat="1" ht="15" customHeight="1" x14ac:dyDescent="0.25">
      <c r="A45" s="29"/>
      <c r="B45" s="23"/>
      <c r="C45" s="24" t="s">
        <v>135</v>
      </c>
      <c r="D45" s="23" t="s">
        <v>135</v>
      </c>
      <c r="E45" s="23" t="s">
        <v>135</v>
      </c>
      <c r="F45" s="23" t="s">
        <v>135</v>
      </c>
      <c r="G45" s="75" t="s">
        <v>135</v>
      </c>
      <c r="H45" s="1"/>
      <c r="I45" s="1"/>
      <c r="J45" s="1"/>
      <c r="K45" s="25"/>
      <c r="L45" s="25"/>
      <c r="M45" s="79"/>
      <c r="N45" s="83"/>
      <c r="O45" s="23"/>
      <c r="P45" s="24"/>
      <c r="Q45" s="23"/>
      <c r="R45" s="25"/>
      <c r="S45" s="26"/>
      <c r="T45" s="23"/>
      <c r="U45" s="24"/>
      <c r="V45" s="24"/>
      <c r="W45" s="23"/>
      <c r="X45" s="25"/>
      <c r="Y45" s="29"/>
      <c r="Z45" s="29"/>
      <c r="AA45" s="29"/>
      <c r="AB45" s="29"/>
      <c r="AC45" s="29"/>
      <c r="AD45" s="29"/>
    </row>
    <row r="46" spans="1:30" s="30" customFormat="1" ht="15" customHeight="1" x14ac:dyDescent="0.25">
      <c r="A46" s="29"/>
      <c r="B46" s="23"/>
      <c r="C46" s="24" t="s">
        <v>135</v>
      </c>
      <c r="D46" s="23" t="s">
        <v>135</v>
      </c>
      <c r="E46" s="23" t="s">
        <v>135</v>
      </c>
      <c r="F46" s="23" t="s">
        <v>135</v>
      </c>
      <c r="G46" s="75" t="s">
        <v>135</v>
      </c>
      <c r="H46" s="1"/>
      <c r="I46" s="1"/>
      <c r="J46" s="1"/>
      <c r="K46" s="25"/>
      <c r="L46" s="25"/>
      <c r="M46" s="79"/>
      <c r="N46" s="83"/>
      <c r="O46" s="23"/>
      <c r="P46" s="24"/>
      <c r="Q46" s="23"/>
      <c r="R46" s="25"/>
      <c r="S46" s="26"/>
      <c r="T46" s="23"/>
      <c r="U46" s="24"/>
      <c r="V46" s="24"/>
      <c r="W46" s="23"/>
      <c r="X46" s="25"/>
      <c r="Y46" s="29"/>
      <c r="Z46" s="29"/>
      <c r="AA46" s="29"/>
      <c r="AB46" s="29"/>
      <c r="AC46" s="29"/>
      <c r="AD46" s="29"/>
    </row>
    <row r="47" spans="1:30" s="30" customFormat="1" ht="15" customHeight="1" x14ac:dyDescent="0.25">
      <c r="A47" s="29"/>
      <c r="B47" s="23"/>
      <c r="C47" s="24" t="s">
        <v>135</v>
      </c>
      <c r="D47" s="23" t="s">
        <v>135</v>
      </c>
      <c r="E47" s="23" t="s">
        <v>135</v>
      </c>
      <c r="F47" s="23" t="s">
        <v>135</v>
      </c>
      <c r="G47" s="75" t="s">
        <v>135</v>
      </c>
      <c r="H47" s="1"/>
      <c r="I47" s="1"/>
      <c r="J47" s="1"/>
      <c r="K47" s="25"/>
      <c r="L47" s="25"/>
      <c r="M47" s="79"/>
      <c r="N47" s="83"/>
      <c r="O47" s="23"/>
      <c r="P47" s="24"/>
      <c r="Q47" s="23"/>
      <c r="R47" s="25"/>
      <c r="S47" s="26"/>
      <c r="T47" s="23"/>
      <c r="U47" s="24"/>
      <c r="V47" s="24"/>
      <c r="W47" s="23"/>
      <c r="X47" s="25"/>
      <c r="Y47" s="29"/>
      <c r="Z47" s="29"/>
      <c r="AA47" s="29"/>
      <c r="AB47" s="29"/>
      <c r="AC47" s="29"/>
      <c r="AD47" s="29"/>
    </row>
    <row r="48" spans="1:30" s="30" customFormat="1" ht="15" customHeight="1" x14ac:dyDescent="0.25">
      <c r="A48" s="29"/>
      <c r="B48" s="23"/>
      <c r="C48" s="24" t="s">
        <v>135</v>
      </c>
      <c r="D48" s="23" t="s">
        <v>135</v>
      </c>
      <c r="E48" s="23" t="s">
        <v>135</v>
      </c>
      <c r="F48" s="23" t="s">
        <v>135</v>
      </c>
      <c r="G48" s="75" t="s">
        <v>135</v>
      </c>
      <c r="H48" s="1"/>
      <c r="I48" s="1"/>
      <c r="J48" s="1"/>
      <c r="K48" s="25"/>
      <c r="L48" s="25"/>
      <c r="M48" s="79"/>
      <c r="N48" s="83"/>
      <c r="O48" s="23"/>
      <c r="P48" s="24"/>
      <c r="Q48" s="23"/>
      <c r="R48" s="25"/>
      <c r="S48" s="26"/>
      <c r="T48" s="23"/>
      <c r="U48" s="24"/>
      <c r="V48" s="24"/>
      <c r="W48" s="23"/>
      <c r="X48" s="25"/>
      <c r="Y48" s="29"/>
      <c r="Z48" s="29"/>
      <c r="AA48" s="29"/>
      <c r="AB48" s="29"/>
      <c r="AC48" s="29"/>
      <c r="AD48" s="29"/>
    </row>
    <row r="49" spans="1:30" s="30" customFormat="1" ht="15" customHeight="1" x14ac:dyDescent="0.25">
      <c r="A49" s="29"/>
      <c r="B49" s="23"/>
      <c r="C49" s="24" t="s">
        <v>135</v>
      </c>
      <c r="D49" s="23" t="s">
        <v>135</v>
      </c>
      <c r="E49" s="23" t="s">
        <v>135</v>
      </c>
      <c r="F49" s="23" t="s">
        <v>135</v>
      </c>
      <c r="G49" s="75" t="s">
        <v>135</v>
      </c>
      <c r="H49" s="1"/>
      <c r="I49" s="1"/>
      <c r="J49" s="1"/>
      <c r="K49" s="25"/>
      <c r="L49" s="25"/>
      <c r="M49" s="79"/>
      <c r="N49" s="83"/>
      <c r="O49" s="23"/>
      <c r="P49" s="24"/>
      <c r="Q49" s="23"/>
      <c r="R49" s="25"/>
      <c r="S49" s="26"/>
      <c r="T49" s="23"/>
      <c r="U49" s="24"/>
      <c r="V49" s="24"/>
      <c r="W49" s="23"/>
      <c r="X49" s="25"/>
      <c r="Y49" s="29"/>
      <c r="Z49" s="29"/>
      <c r="AA49" s="29"/>
      <c r="AB49" s="29"/>
      <c r="AC49" s="29"/>
      <c r="AD49" s="29"/>
    </row>
    <row r="50" spans="1:30" s="30" customFormat="1" ht="15" customHeight="1" x14ac:dyDescent="0.25">
      <c r="A50" s="29"/>
      <c r="B50" s="23"/>
      <c r="C50" s="24" t="s">
        <v>135</v>
      </c>
      <c r="D50" s="23" t="s">
        <v>135</v>
      </c>
      <c r="E50" s="23" t="s">
        <v>135</v>
      </c>
      <c r="F50" s="23" t="s">
        <v>135</v>
      </c>
      <c r="G50" s="75" t="s">
        <v>135</v>
      </c>
      <c r="H50" s="1"/>
      <c r="I50" s="1"/>
      <c r="J50" s="1"/>
      <c r="K50" s="25"/>
      <c r="L50" s="25"/>
      <c r="M50" s="79"/>
      <c r="N50" s="83"/>
      <c r="O50" s="23"/>
      <c r="P50" s="24"/>
      <c r="Q50" s="23"/>
      <c r="R50" s="25"/>
      <c r="S50" s="26"/>
      <c r="T50" s="23"/>
      <c r="U50" s="24"/>
      <c r="V50" s="24"/>
      <c r="W50" s="23"/>
      <c r="X50" s="25"/>
      <c r="Y50" s="29"/>
      <c r="Z50" s="29"/>
      <c r="AA50" s="29"/>
      <c r="AB50" s="29"/>
      <c r="AC50" s="29"/>
      <c r="AD50" s="29"/>
    </row>
    <row r="51" spans="1:30" s="30" customFormat="1" ht="15" customHeight="1" x14ac:dyDescent="0.25">
      <c r="A51" s="29"/>
      <c r="B51" s="23"/>
      <c r="C51" s="24" t="s">
        <v>135</v>
      </c>
      <c r="D51" s="23" t="s">
        <v>135</v>
      </c>
      <c r="E51" s="23" t="s">
        <v>135</v>
      </c>
      <c r="F51" s="23" t="s">
        <v>135</v>
      </c>
      <c r="G51" s="75" t="s">
        <v>135</v>
      </c>
      <c r="H51" s="1"/>
      <c r="I51" s="1"/>
      <c r="J51" s="1"/>
      <c r="K51" s="25"/>
      <c r="L51" s="25"/>
      <c r="M51" s="79"/>
      <c r="N51" s="83"/>
      <c r="O51" s="23"/>
      <c r="P51" s="24"/>
      <c r="Q51" s="23"/>
      <c r="R51" s="25"/>
      <c r="S51" s="26"/>
      <c r="T51" s="23"/>
      <c r="U51" s="24"/>
      <c r="V51" s="24"/>
      <c r="W51" s="23"/>
      <c r="X51" s="25"/>
      <c r="Y51" s="29"/>
      <c r="Z51" s="29"/>
      <c r="AA51" s="29"/>
      <c r="AB51" s="29"/>
      <c r="AC51" s="29"/>
      <c r="AD51" s="29"/>
    </row>
    <row r="52" spans="1:30" s="30" customFormat="1" ht="15" customHeight="1" x14ac:dyDescent="0.25">
      <c r="A52" s="29"/>
      <c r="B52" s="23"/>
      <c r="C52" s="24" t="s">
        <v>135</v>
      </c>
      <c r="D52" s="23" t="s">
        <v>135</v>
      </c>
      <c r="E52" s="23" t="s">
        <v>135</v>
      </c>
      <c r="F52" s="23" t="s">
        <v>135</v>
      </c>
      <c r="G52" s="75" t="s">
        <v>135</v>
      </c>
      <c r="H52" s="1"/>
      <c r="I52" s="1"/>
      <c r="J52" s="1"/>
      <c r="K52" s="25"/>
      <c r="L52" s="25"/>
      <c r="M52" s="79"/>
      <c r="N52" s="83"/>
      <c r="O52" s="23"/>
      <c r="P52" s="24"/>
      <c r="Q52" s="23"/>
      <c r="R52" s="25"/>
      <c r="S52" s="26"/>
      <c r="T52" s="23"/>
      <c r="U52" s="24"/>
      <c r="V52" s="24"/>
      <c r="W52" s="23"/>
      <c r="X52" s="25"/>
      <c r="Y52" s="29"/>
      <c r="Z52" s="29"/>
      <c r="AA52" s="29"/>
      <c r="AB52" s="29"/>
      <c r="AC52" s="29"/>
      <c r="AD52" s="29"/>
    </row>
    <row r="53" spans="1:30" s="30" customFormat="1" ht="15" customHeight="1" x14ac:dyDescent="0.25">
      <c r="A53" s="29"/>
      <c r="B53" s="23"/>
      <c r="C53" s="24" t="s">
        <v>135</v>
      </c>
      <c r="D53" s="23" t="s">
        <v>135</v>
      </c>
      <c r="E53" s="23" t="s">
        <v>135</v>
      </c>
      <c r="F53" s="23" t="s">
        <v>135</v>
      </c>
      <c r="G53" s="75" t="s">
        <v>135</v>
      </c>
      <c r="H53" s="1"/>
      <c r="I53" s="1"/>
      <c r="J53" s="1"/>
      <c r="K53" s="25"/>
      <c r="L53" s="25"/>
      <c r="M53" s="79"/>
      <c r="N53" s="83"/>
      <c r="O53" s="23"/>
      <c r="P53" s="24"/>
      <c r="Q53" s="23"/>
      <c r="R53" s="25"/>
      <c r="S53" s="26"/>
      <c r="T53" s="23"/>
      <c r="U53" s="24"/>
      <c r="V53" s="24"/>
      <c r="W53" s="23"/>
      <c r="X53" s="25"/>
      <c r="Y53" s="29"/>
      <c r="Z53" s="29"/>
      <c r="AA53" s="29"/>
      <c r="AB53" s="29"/>
      <c r="AC53" s="29"/>
      <c r="AD53" s="29"/>
    </row>
    <row r="54" spans="1:30" s="30" customFormat="1" ht="15" customHeight="1" x14ac:dyDescent="0.25">
      <c r="A54" s="29"/>
      <c r="B54" s="23"/>
      <c r="C54" s="24" t="s">
        <v>135</v>
      </c>
      <c r="D54" s="23" t="s">
        <v>135</v>
      </c>
      <c r="E54" s="23" t="s">
        <v>135</v>
      </c>
      <c r="F54" s="23" t="s">
        <v>135</v>
      </c>
      <c r="G54" s="75" t="s">
        <v>135</v>
      </c>
      <c r="H54" s="1"/>
      <c r="I54" s="1"/>
      <c r="J54" s="1"/>
      <c r="K54" s="25"/>
      <c r="L54" s="25"/>
      <c r="M54" s="79"/>
      <c r="N54" s="83"/>
      <c r="O54" s="23"/>
      <c r="P54" s="24"/>
      <c r="Q54" s="23"/>
      <c r="R54" s="25"/>
      <c r="S54" s="26"/>
      <c r="T54" s="23"/>
      <c r="U54" s="24"/>
      <c r="V54" s="24"/>
      <c r="W54" s="23"/>
      <c r="X54" s="25"/>
      <c r="Y54" s="29"/>
      <c r="Z54" s="29"/>
      <c r="AA54" s="29"/>
      <c r="AB54" s="29"/>
      <c r="AC54" s="29"/>
      <c r="AD54" s="29"/>
    </row>
    <row r="55" spans="1:30" s="30" customFormat="1" ht="15" customHeight="1" x14ac:dyDescent="0.25">
      <c r="A55" s="29"/>
      <c r="B55" s="23"/>
      <c r="C55" s="24" t="s">
        <v>135</v>
      </c>
      <c r="D55" s="23" t="s">
        <v>135</v>
      </c>
      <c r="E55" s="23" t="s">
        <v>135</v>
      </c>
      <c r="F55" s="23" t="s">
        <v>135</v>
      </c>
      <c r="G55" s="75" t="s">
        <v>135</v>
      </c>
      <c r="H55" s="1"/>
      <c r="I55" s="1"/>
      <c r="J55" s="1"/>
      <c r="K55" s="25"/>
      <c r="L55" s="25"/>
      <c r="M55" s="79"/>
      <c r="N55" s="83"/>
      <c r="O55" s="23"/>
      <c r="P55" s="24"/>
      <c r="Q55" s="23"/>
      <c r="R55" s="25"/>
      <c r="S55" s="26"/>
      <c r="T55" s="23"/>
      <c r="U55" s="24"/>
      <c r="V55" s="24"/>
      <c r="W55" s="23"/>
      <c r="X55" s="25"/>
      <c r="Y55" s="29"/>
      <c r="Z55" s="29"/>
      <c r="AA55" s="29"/>
      <c r="AB55" s="29"/>
      <c r="AC55" s="29"/>
      <c r="AD55" s="29"/>
    </row>
    <row r="56" spans="1:30" s="30" customFormat="1" ht="15" customHeight="1" x14ac:dyDescent="0.25">
      <c r="A56" s="29"/>
      <c r="B56" s="23"/>
      <c r="C56" s="24" t="s">
        <v>135</v>
      </c>
      <c r="D56" s="23" t="s">
        <v>135</v>
      </c>
      <c r="E56" s="23" t="s">
        <v>135</v>
      </c>
      <c r="F56" s="23" t="s">
        <v>135</v>
      </c>
      <c r="G56" s="75" t="s">
        <v>135</v>
      </c>
      <c r="H56" s="1"/>
      <c r="I56" s="1"/>
      <c r="J56" s="1"/>
      <c r="K56" s="25"/>
      <c r="L56" s="25"/>
      <c r="M56" s="79"/>
      <c r="N56" s="83"/>
      <c r="O56" s="23"/>
      <c r="P56" s="24"/>
      <c r="Q56" s="23"/>
      <c r="R56" s="25"/>
      <c r="S56" s="26"/>
      <c r="T56" s="23"/>
      <c r="U56" s="24"/>
      <c r="V56" s="24"/>
      <c r="W56" s="23"/>
      <c r="X56" s="25"/>
      <c r="Y56" s="29"/>
      <c r="Z56" s="29"/>
      <c r="AA56" s="29"/>
      <c r="AB56" s="29"/>
      <c r="AC56" s="29"/>
      <c r="AD56" s="29"/>
    </row>
    <row r="57" spans="1:30" s="30" customFormat="1" ht="15" customHeight="1" x14ac:dyDescent="0.25">
      <c r="A57" s="29"/>
      <c r="B57" s="23"/>
      <c r="C57" s="24" t="s">
        <v>135</v>
      </c>
      <c r="D57" s="23" t="s">
        <v>135</v>
      </c>
      <c r="E57" s="23" t="s">
        <v>135</v>
      </c>
      <c r="F57" s="23" t="s">
        <v>135</v>
      </c>
      <c r="G57" s="75" t="s">
        <v>135</v>
      </c>
      <c r="H57" s="1"/>
      <c r="I57" s="1"/>
      <c r="J57" s="1"/>
      <c r="K57" s="25"/>
      <c r="L57" s="25"/>
      <c r="M57" s="79"/>
      <c r="N57" s="83"/>
      <c r="O57" s="23"/>
      <c r="P57" s="24"/>
      <c r="Q57" s="23"/>
      <c r="R57" s="25"/>
      <c r="S57" s="26"/>
      <c r="T57" s="23"/>
      <c r="U57" s="24"/>
      <c r="V57" s="24"/>
      <c r="W57" s="23"/>
      <c r="X57" s="25"/>
      <c r="Y57" s="29"/>
      <c r="Z57" s="29"/>
      <c r="AA57" s="29"/>
      <c r="AB57" s="29"/>
      <c r="AC57" s="29"/>
      <c r="AD57" s="29"/>
    </row>
    <row r="58" spans="1:30" s="30" customFormat="1" ht="15" customHeight="1" x14ac:dyDescent="0.25">
      <c r="A58" s="29"/>
      <c r="B58" s="23"/>
      <c r="C58" s="24" t="s">
        <v>135</v>
      </c>
      <c r="D58" s="23" t="s">
        <v>135</v>
      </c>
      <c r="E58" s="23" t="s">
        <v>135</v>
      </c>
      <c r="F58" s="23" t="s">
        <v>135</v>
      </c>
      <c r="G58" s="75" t="s">
        <v>135</v>
      </c>
      <c r="H58" s="1"/>
      <c r="I58" s="1"/>
      <c r="J58" s="1"/>
      <c r="K58" s="25"/>
      <c r="L58" s="25"/>
      <c r="M58" s="79"/>
      <c r="N58" s="83"/>
      <c r="O58" s="23"/>
      <c r="P58" s="24"/>
      <c r="Q58" s="23"/>
      <c r="R58" s="25"/>
      <c r="S58" s="26"/>
      <c r="T58" s="23"/>
      <c r="U58" s="24"/>
      <c r="V58" s="24"/>
      <c r="W58" s="23"/>
      <c r="X58" s="25"/>
      <c r="Y58" s="29"/>
      <c r="Z58" s="29"/>
      <c r="AA58" s="29"/>
      <c r="AB58" s="29"/>
      <c r="AC58" s="29"/>
      <c r="AD58" s="29"/>
    </row>
    <row r="59" spans="1:30" s="30" customFormat="1" ht="15" customHeight="1" x14ac:dyDescent="0.25">
      <c r="A59" s="29"/>
      <c r="B59" s="23"/>
      <c r="C59" s="24" t="s">
        <v>135</v>
      </c>
      <c r="D59" s="23" t="s">
        <v>135</v>
      </c>
      <c r="E59" s="23" t="s">
        <v>135</v>
      </c>
      <c r="F59" s="23" t="s">
        <v>135</v>
      </c>
      <c r="G59" s="75" t="s">
        <v>135</v>
      </c>
      <c r="H59" s="1"/>
      <c r="I59" s="1"/>
      <c r="J59" s="1"/>
      <c r="K59" s="25"/>
      <c r="L59" s="25"/>
      <c r="M59" s="79"/>
      <c r="N59" s="83"/>
      <c r="O59" s="23"/>
      <c r="P59" s="24"/>
      <c r="Q59" s="23"/>
      <c r="R59" s="25"/>
      <c r="S59" s="26"/>
      <c r="T59" s="23"/>
      <c r="U59" s="24"/>
      <c r="V59" s="24"/>
      <c r="W59" s="23"/>
      <c r="X59" s="25"/>
      <c r="Y59" s="29"/>
      <c r="Z59" s="29"/>
      <c r="AA59" s="29"/>
      <c r="AB59" s="29"/>
      <c r="AC59" s="29"/>
      <c r="AD59" s="29"/>
    </row>
    <row r="60" spans="1:30" s="30" customFormat="1" ht="15" customHeight="1" x14ac:dyDescent="0.25">
      <c r="A60" s="29"/>
      <c r="B60" s="23"/>
      <c r="C60" s="24" t="s">
        <v>135</v>
      </c>
      <c r="D60" s="23" t="s">
        <v>135</v>
      </c>
      <c r="E60" s="23" t="s">
        <v>135</v>
      </c>
      <c r="F60" s="23" t="s">
        <v>135</v>
      </c>
      <c r="G60" s="75" t="s">
        <v>135</v>
      </c>
      <c r="H60" s="1"/>
      <c r="I60" s="1"/>
      <c r="J60" s="1"/>
      <c r="K60" s="25"/>
      <c r="L60" s="25"/>
      <c r="M60" s="79"/>
      <c r="N60" s="83"/>
      <c r="O60" s="23"/>
      <c r="P60" s="24"/>
      <c r="Q60" s="23"/>
      <c r="R60" s="25"/>
      <c r="S60" s="26"/>
      <c r="T60" s="23"/>
      <c r="U60" s="24"/>
      <c r="V60" s="24"/>
      <c r="W60" s="23"/>
      <c r="X60" s="25"/>
      <c r="Y60" s="29"/>
      <c r="Z60" s="29"/>
      <c r="AA60" s="29"/>
      <c r="AB60" s="29"/>
      <c r="AC60" s="29"/>
      <c r="AD60" s="29"/>
    </row>
    <row r="61" spans="1:30" s="30" customFormat="1" ht="15" customHeight="1" x14ac:dyDescent="0.25">
      <c r="A61" s="29"/>
      <c r="B61" s="23"/>
      <c r="C61" s="24" t="s">
        <v>135</v>
      </c>
      <c r="D61" s="23" t="s">
        <v>135</v>
      </c>
      <c r="E61" s="23" t="s">
        <v>135</v>
      </c>
      <c r="F61" s="23" t="s">
        <v>135</v>
      </c>
      <c r="G61" s="75" t="s">
        <v>135</v>
      </c>
      <c r="H61" s="1"/>
      <c r="I61" s="1"/>
      <c r="J61" s="1"/>
      <c r="K61" s="25"/>
      <c r="L61" s="25"/>
      <c r="M61" s="79"/>
      <c r="N61" s="83"/>
      <c r="O61" s="23"/>
      <c r="P61" s="24"/>
      <c r="Q61" s="23"/>
      <c r="R61" s="25"/>
      <c r="S61" s="26"/>
      <c r="T61" s="23"/>
      <c r="U61" s="24"/>
      <c r="V61" s="24"/>
      <c r="W61" s="23"/>
      <c r="X61" s="25"/>
      <c r="Y61" s="29"/>
      <c r="Z61" s="29"/>
      <c r="AA61" s="29"/>
      <c r="AB61" s="29"/>
      <c r="AC61" s="29"/>
      <c r="AD61" s="29"/>
    </row>
    <row r="62" spans="1:30" s="30" customFormat="1" ht="15" customHeight="1" x14ac:dyDescent="0.25">
      <c r="A62" s="29"/>
      <c r="B62" s="23"/>
      <c r="C62" s="24" t="s">
        <v>135</v>
      </c>
      <c r="D62" s="23" t="s">
        <v>135</v>
      </c>
      <c r="E62" s="23" t="s">
        <v>135</v>
      </c>
      <c r="F62" s="23" t="s">
        <v>135</v>
      </c>
      <c r="G62" s="75" t="s">
        <v>135</v>
      </c>
      <c r="H62" s="1"/>
      <c r="I62" s="1"/>
      <c r="J62" s="1"/>
      <c r="K62" s="25"/>
      <c r="L62" s="25"/>
      <c r="M62" s="79"/>
      <c r="N62" s="83"/>
      <c r="O62" s="23"/>
      <c r="P62" s="24"/>
      <c r="Q62" s="23"/>
      <c r="R62" s="25"/>
      <c r="S62" s="26"/>
      <c r="T62" s="23"/>
      <c r="U62" s="24"/>
      <c r="V62" s="24"/>
      <c r="W62" s="23"/>
      <c r="X62" s="25"/>
      <c r="Y62" s="29"/>
      <c r="Z62" s="29"/>
      <c r="AA62" s="29"/>
      <c r="AB62" s="29"/>
      <c r="AC62" s="29"/>
      <c r="AD62" s="29"/>
    </row>
    <row r="63" spans="1:30" s="30" customFormat="1" ht="15" customHeight="1" x14ac:dyDescent="0.25">
      <c r="A63" s="29"/>
      <c r="B63" s="23"/>
      <c r="C63" s="24" t="s">
        <v>135</v>
      </c>
      <c r="D63" s="23" t="s">
        <v>135</v>
      </c>
      <c r="E63" s="23" t="s">
        <v>135</v>
      </c>
      <c r="F63" s="23" t="s">
        <v>135</v>
      </c>
      <c r="G63" s="75" t="s">
        <v>135</v>
      </c>
      <c r="H63" s="1"/>
      <c r="I63" s="1"/>
      <c r="J63" s="1"/>
      <c r="K63" s="25"/>
      <c r="L63" s="25"/>
      <c r="M63" s="79"/>
      <c r="N63" s="83"/>
      <c r="O63" s="23"/>
      <c r="P63" s="24"/>
      <c r="Q63" s="23"/>
      <c r="R63" s="25"/>
      <c r="S63" s="26"/>
      <c r="T63" s="23"/>
      <c r="U63" s="24"/>
      <c r="V63" s="24"/>
      <c r="W63" s="23"/>
      <c r="X63" s="25"/>
      <c r="Y63" s="29"/>
      <c r="Z63" s="29"/>
      <c r="AA63" s="29"/>
      <c r="AB63" s="29"/>
      <c r="AC63" s="29"/>
      <c r="AD63" s="29"/>
    </row>
    <row r="64" spans="1:30" s="30" customFormat="1" ht="15" customHeight="1" x14ac:dyDescent="0.25">
      <c r="A64" s="29"/>
      <c r="B64" s="23"/>
      <c r="C64" s="24" t="s">
        <v>135</v>
      </c>
      <c r="D64" s="23" t="s">
        <v>135</v>
      </c>
      <c r="E64" s="23" t="s">
        <v>135</v>
      </c>
      <c r="F64" s="23" t="s">
        <v>135</v>
      </c>
      <c r="G64" s="75" t="s">
        <v>135</v>
      </c>
      <c r="H64" s="1"/>
      <c r="I64" s="1"/>
      <c r="J64" s="1"/>
      <c r="K64" s="25"/>
      <c r="L64" s="25"/>
      <c r="M64" s="79"/>
      <c r="N64" s="83"/>
      <c r="O64" s="23"/>
      <c r="P64" s="24"/>
      <c r="Q64" s="23"/>
      <c r="R64" s="25"/>
      <c r="S64" s="26"/>
      <c r="T64" s="23"/>
      <c r="U64" s="24"/>
      <c r="V64" s="24"/>
      <c r="W64" s="23"/>
      <c r="X64" s="25"/>
      <c r="Y64" s="29"/>
      <c r="Z64" s="29"/>
      <c r="AA64" s="29"/>
      <c r="AB64" s="29"/>
      <c r="AC64" s="29"/>
      <c r="AD64" s="29"/>
    </row>
    <row r="65" spans="1:30" s="30" customFormat="1" ht="15" customHeight="1" x14ac:dyDescent="0.25">
      <c r="A65" s="29"/>
      <c r="B65" s="23"/>
      <c r="C65" s="24" t="s">
        <v>135</v>
      </c>
      <c r="D65" s="23" t="s">
        <v>135</v>
      </c>
      <c r="E65" s="23" t="s">
        <v>135</v>
      </c>
      <c r="F65" s="23" t="s">
        <v>135</v>
      </c>
      <c r="G65" s="75" t="s">
        <v>135</v>
      </c>
      <c r="H65" s="1"/>
      <c r="I65" s="1"/>
      <c r="J65" s="1"/>
      <c r="K65" s="25"/>
      <c r="L65" s="25"/>
      <c r="M65" s="79"/>
      <c r="N65" s="83"/>
      <c r="O65" s="23"/>
      <c r="P65" s="24"/>
      <c r="Q65" s="23"/>
      <c r="R65" s="25"/>
      <c r="S65" s="26"/>
      <c r="T65" s="23"/>
      <c r="U65" s="24"/>
      <c r="V65" s="24"/>
      <c r="W65" s="23"/>
      <c r="X65" s="25"/>
      <c r="Y65" s="29"/>
      <c r="Z65" s="29"/>
      <c r="AA65" s="29"/>
      <c r="AB65" s="29"/>
      <c r="AC65" s="29"/>
      <c r="AD65" s="29"/>
    </row>
    <row r="66" spans="1:30" s="30" customFormat="1" ht="15" customHeight="1" x14ac:dyDescent="0.25">
      <c r="A66" s="29"/>
      <c r="B66" s="23"/>
      <c r="C66" s="24" t="s">
        <v>135</v>
      </c>
      <c r="D66" s="23" t="s">
        <v>135</v>
      </c>
      <c r="E66" s="23" t="s">
        <v>135</v>
      </c>
      <c r="F66" s="23" t="s">
        <v>135</v>
      </c>
      <c r="G66" s="75" t="s">
        <v>135</v>
      </c>
      <c r="H66" s="1"/>
      <c r="I66" s="1"/>
      <c r="J66" s="1"/>
      <c r="K66" s="25"/>
      <c r="L66" s="25"/>
      <c r="M66" s="79"/>
      <c r="N66" s="83"/>
      <c r="O66" s="23"/>
      <c r="P66" s="24"/>
      <c r="Q66" s="23"/>
      <c r="R66" s="25"/>
      <c r="S66" s="26"/>
      <c r="T66" s="23"/>
      <c r="U66" s="24"/>
      <c r="V66" s="24"/>
      <c r="W66" s="23"/>
      <c r="X66" s="25"/>
      <c r="Y66" s="29"/>
      <c r="Z66" s="29"/>
      <c r="AA66" s="29"/>
      <c r="AB66" s="29"/>
      <c r="AC66" s="29"/>
      <c r="AD66" s="29"/>
    </row>
    <row r="67" spans="1:30" s="30" customFormat="1" ht="15" customHeight="1" x14ac:dyDescent="0.25">
      <c r="A67" s="29"/>
      <c r="B67" s="23"/>
      <c r="C67" s="24" t="s">
        <v>135</v>
      </c>
      <c r="D67" s="23" t="s">
        <v>135</v>
      </c>
      <c r="E67" s="23" t="s">
        <v>135</v>
      </c>
      <c r="F67" s="23" t="s">
        <v>135</v>
      </c>
      <c r="G67" s="75" t="s">
        <v>135</v>
      </c>
      <c r="H67" s="1"/>
      <c r="I67" s="1"/>
      <c r="J67" s="1"/>
      <c r="K67" s="25"/>
      <c r="L67" s="25"/>
      <c r="M67" s="79"/>
      <c r="N67" s="83"/>
      <c r="O67" s="23"/>
      <c r="P67" s="24"/>
      <c r="Q67" s="23"/>
      <c r="R67" s="25"/>
      <c r="S67" s="26"/>
      <c r="T67" s="23"/>
      <c r="U67" s="24"/>
      <c r="V67" s="24"/>
      <c r="W67" s="23"/>
      <c r="X67" s="25"/>
      <c r="Y67" s="29"/>
      <c r="Z67" s="29"/>
      <c r="AA67" s="29"/>
      <c r="AB67" s="29"/>
      <c r="AC67" s="29"/>
      <c r="AD67" s="29"/>
    </row>
    <row r="68" spans="1:30" s="30" customFormat="1" ht="15" customHeight="1" x14ac:dyDescent="0.25">
      <c r="A68" s="29"/>
      <c r="B68" s="23"/>
      <c r="C68" s="24" t="s">
        <v>135</v>
      </c>
      <c r="D68" s="23" t="s">
        <v>135</v>
      </c>
      <c r="E68" s="23" t="s">
        <v>135</v>
      </c>
      <c r="F68" s="23" t="s">
        <v>135</v>
      </c>
      <c r="G68" s="75" t="s">
        <v>135</v>
      </c>
      <c r="H68" s="1"/>
      <c r="I68" s="1"/>
      <c r="J68" s="1"/>
      <c r="K68" s="25"/>
      <c r="L68" s="25"/>
      <c r="M68" s="79"/>
      <c r="N68" s="83"/>
      <c r="O68" s="23"/>
      <c r="P68" s="24"/>
      <c r="Q68" s="23"/>
      <c r="R68" s="25"/>
      <c r="S68" s="26"/>
      <c r="T68" s="23"/>
      <c r="U68" s="24"/>
      <c r="V68" s="24"/>
      <c r="W68" s="23"/>
      <c r="X68" s="25"/>
      <c r="Y68" s="29"/>
      <c r="Z68" s="29"/>
      <c r="AA68" s="29"/>
      <c r="AB68" s="29"/>
      <c r="AC68" s="29"/>
      <c r="AD68" s="29"/>
    </row>
    <row r="69" spans="1:30" s="30" customFormat="1" ht="15" customHeight="1" x14ac:dyDescent="0.25">
      <c r="A69" s="29"/>
      <c r="B69" s="23"/>
      <c r="C69" s="24" t="s">
        <v>135</v>
      </c>
      <c r="D69" s="23" t="s">
        <v>135</v>
      </c>
      <c r="E69" s="23" t="s">
        <v>135</v>
      </c>
      <c r="F69" s="23" t="s">
        <v>135</v>
      </c>
      <c r="G69" s="75" t="s">
        <v>135</v>
      </c>
      <c r="H69" s="1"/>
      <c r="I69" s="1"/>
      <c r="J69" s="1"/>
      <c r="K69" s="25"/>
      <c r="L69" s="25"/>
      <c r="M69" s="79"/>
      <c r="N69" s="83"/>
      <c r="O69" s="23"/>
      <c r="P69" s="24"/>
      <c r="Q69" s="23"/>
      <c r="R69" s="25"/>
      <c r="S69" s="26"/>
      <c r="T69" s="23"/>
      <c r="U69" s="24"/>
      <c r="V69" s="24"/>
      <c r="W69" s="23"/>
      <c r="X69" s="25"/>
      <c r="Y69" s="29"/>
      <c r="Z69" s="29"/>
      <c r="AA69" s="29"/>
      <c r="AB69" s="29"/>
      <c r="AC69" s="29"/>
      <c r="AD69" s="29"/>
    </row>
    <row r="70" spans="1:30" s="30" customFormat="1" ht="15" customHeight="1" x14ac:dyDescent="0.25">
      <c r="A70" s="29"/>
      <c r="B70" s="23"/>
      <c r="C70" s="24" t="s">
        <v>135</v>
      </c>
      <c r="D70" s="23" t="s">
        <v>135</v>
      </c>
      <c r="E70" s="23" t="s">
        <v>135</v>
      </c>
      <c r="F70" s="23" t="s">
        <v>135</v>
      </c>
      <c r="G70" s="75" t="s">
        <v>135</v>
      </c>
      <c r="H70" s="1"/>
      <c r="I70" s="1"/>
      <c r="J70" s="1"/>
      <c r="K70" s="25"/>
      <c r="L70" s="25"/>
      <c r="M70" s="79"/>
      <c r="N70" s="83"/>
      <c r="O70" s="23"/>
      <c r="P70" s="24"/>
      <c r="Q70" s="23"/>
      <c r="R70" s="25"/>
      <c r="S70" s="26"/>
      <c r="T70" s="23"/>
      <c r="U70" s="24"/>
      <c r="V70" s="24"/>
      <c r="W70" s="23"/>
      <c r="X70" s="25"/>
      <c r="Y70" s="29"/>
      <c r="Z70" s="29"/>
      <c r="AA70" s="29"/>
      <c r="AB70" s="29"/>
      <c r="AC70" s="29"/>
      <c r="AD70" s="29"/>
    </row>
    <row r="71" spans="1:30" s="30" customFormat="1" ht="15" customHeight="1" x14ac:dyDescent="0.25">
      <c r="A71" s="29"/>
      <c r="B71" s="23"/>
      <c r="C71" s="24" t="s">
        <v>135</v>
      </c>
      <c r="D71" s="23" t="s">
        <v>135</v>
      </c>
      <c r="E71" s="23" t="s">
        <v>135</v>
      </c>
      <c r="F71" s="23" t="s">
        <v>135</v>
      </c>
      <c r="G71" s="75" t="s">
        <v>135</v>
      </c>
      <c r="H71" s="1"/>
      <c r="I71" s="1"/>
      <c r="J71" s="1"/>
      <c r="K71" s="25"/>
      <c r="L71" s="25"/>
      <c r="M71" s="79"/>
      <c r="N71" s="83"/>
      <c r="O71" s="23"/>
      <c r="P71" s="24"/>
      <c r="Q71" s="23"/>
      <c r="R71" s="25"/>
      <c r="S71" s="26"/>
      <c r="T71" s="23"/>
      <c r="U71" s="24"/>
      <c r="V71" s="24"/>
      <c r="W71" s="23"/>
      <c r="X71" s="25"/>
      <c r="Y71" s="29"/>
      <c r="Z71" s="29"/>
      <c r="AA71" s="29"/>
      <c r="AB71" s="29"/>
      <c r="AC71" s="29"/>
      <c r="AD71" s="29"/>
    </row>
    <row r="72" spans="1:30" s="30" customFormat="1" ht="15" customHeight="1" x14ac:dyDescent="0.25">
      <c r="A72" s="29"/>
      <c r="B72" s="23"/>
      <c r="C72" s="24" t="s">
        <v>135</v>
      </c>
      <c r="D72" s="23" t="s">
        <v>135</v>
      </c>
      <c r="E72" s="23" t="s">
        <v>135</v>
      </c>
      <c r="F72" s="23" t="s">
        <v>135</v>
      </c>
      <c r="G72" s="75" t="s">
        <v>135</v>
      </c>
      <c r="H72" s="1"/>
      <c r="I72" s="1"/>
      <c r="J72" s="1"/>
      <c r="K72" s="25"/>
      <c r="L72" s="25"/>
      <c r="M72" s="79"/>
      <c r="N72" s="83"/>
      <c r="O72" s="23"/>
      <c r="P72" s="24"/>
      <c r="Q72" s="23"/>
      <c r="R72" s="25"/>
      <c r="S72" s="26"/>
      <c r="T72" s="23"/>
      <c r="U72" s="24"/>
      <c r="V72" s="24"/>
      <c r="W72" s="23"/>
      <c r="X72" s="25"/>
      <c r="Y72" s="29"/>
      <c r="Z72" s="29"/>
      <c r="AA72" s="29"/>
      <c r="AB72" s="29"/>
      <c r="AC72" s="29"/>
      <c r="AD72" s="29"/>
    </row>
    <row r="73" spans="1:30" s="30" customFormat="1" ht="15" customHeight="1" x14ac:dyDescent="0.25">
      <c r="A73" s="29"/>
      <c r="B73" s="23"/>
      <c r="C73" s="24" t="s">
        <v>135</v>
      </c>
      <c r="D73" s="23" t="s">
        <v>135</v>
      </c>
      <c r="E73" s="23" t="s">
        <v>135</v>
      </c>
      <c r="F73" s="23" t="s">
        <v>135</v>
      </c>
      <c r="G73" s="75" t="s">
        <v>135</v>
      </c>
      <c r="H73" s="1"/>
      <c r="I73" s="1"/>
      <c r="J73" s="1"/>
      <c r="K73" s="25"/>
      <c r="L73" s="25"/>
      <c r="M73" s="79"/>
      <c r="N73" s="83"/>
      <c r="O73" s="23"/>
      <c r="P73" s="24"/>
      <c r="Q73" s="23"/>
      <c r="R73" s="25"/>
      <c r="S73" s="26"/>
      <c r="T73" s="23"/>
      <c r="U73" s="24"/>
      <c r="V73" s="24"/>
      <c r="W73" s="23"/>
      <c r="X73" s="25"/>
      <c r="Y73" s="29"/>
      <c r="Z73" s="29"/>
      <c r="AA73" s="29"/>
      <c r="AB73" s="29"/>
      <c r="AC73" s="29"/>
      <c r="AD73" s="29"/>
    </row>
    <row r="74" spans="1:30" s="30" customFormat="1" ht="15" customHeight="1" x14ac:dyDescent="0.25">
      <c r="A74" s="29"/>
      <c r="B74" s="23"/>
      <c r="C74" s="24" t="s">
        <v>135</v>
      </c>
      <c r="D74" s="23" t="s">
        <v>135</v>
      </c>
      <c r="E74" s="23" t="s">
        <v>135</v>
      </c>
      <c r="F74" s="23" t="s">
        <v>135</v>
      </c>
      <c r="G74" s="75" t="s">
        <v>135</v>
      </c>
      <c r="H74" s="1"/>
      <c r="I74" s="1"/>
      <c r="J74" s="1"/>
      <c r="K74" s="25"/>
      <c r="L74" s="25"/>
      <c r="M74" s="79"/>
      <c r="N74" s="83"/>
      <c r="O74" s="23"/>
      <c r="P74" s="24"/>
      <c r="Q74" s="23"/>
      <c r="R74" s="25"/>
      <c r="S74" s="26"/>
      <c r="T74" s="23"/>
      <c r="U74" s="24"/>
      <c r="V74" s="24"/>
      <c r="W74" s="23"/>
      <c r="X74" s="25"/>
      <c r="Y74" s="29"/>
      <c r="Z74" s="29"/>
      <c r="AA74" s="29"/>
      <c r="AB74" s="29"/>
      <c r="AC74" s="29"/>
      <c r="AD74" s="29"/>
    </row>
    <row r="75" spans="1:30" s="30" customFormat="1" ht="15" customHeight="1" x14ac:dyDescent="0.25">
      <c r="A75" s="29"/>
      <c r="B75" s="23"/>
      <c r="C75" s="24" t="s">
        <v>135</v>
      </c>
      <c r="D75" s="23" t="s">
        <v>135</v>
      </c>
      <c r="E75" s="23" t="s">
        <v>135</v>
      </c>
      <c r="F75" s="23" t="s">
        <v>135</v>
      </c>
      <c r="G75" s="75" t="s">
        <v>135</v>
      </c>
      <c r="H75" s="1"/>
      <c r="I75" s="1"/>
      <c r="J75" s="1"/>
      <c r="K75" s="25"/>
      <c r="L75" s="25"/>
      <c r="M75" s="79"/>
      <c r="N75" s="83"/>
      <c r="O75" s="23"/>
      <c r="P75" s="24"/>
      <c r="Q75" s="23"/>
      <c r="R75" s="25"/>
      <c r="S75" s="26"/>
      <c r="T75" s="23"/>
      <c r="U75" s="24"/>
      <c r="V75" s="24"/>
      <c r="W75" s="23"/>
      <c r="X75" s="25"/>
      <c r="Y75" s="29"/>
      <c r="Z75" s="29"/>
      <c r="AA75" s="29"/>
      <c r="AB75" s="29"/>
      <c r="AC75" s="29"/>
      <c r="AD75" s="29"/>
    </row>
    <row r="76" spans="1:30" s="30" customFormat="1" ht="15" customHeight="1" x14ac:dyDescent="0.25">
      <c r="A76" s="29"/>
      <c r="B76" s="23"/>
      <c r="C76" s="24" t="s">
        <v>135</v>
      </c>
      <c r="D76" s="23" t="s">
        <v>135</v>
      </c>
      <c r="E76" s="23" t="s">
        <v>135</v>
      </c>
      <c r="F76" s="23" t="s">
        <v>135</v>
      </c>
      <c r="G76" s="75" t="s">
        <v>135</v>
      </c>
      <c r="H76" s="1"/>
      <c r="I76" s="1"/>
      <c r="J76" s="1"/>
      <c r="K76" s="25"/>
      <c r="L76" s="25"/>
      <c r="M76" s="79"/>
      <c r="N76" s="83"/>
      <c r="O76" s="23"/>
      <c r="P76" s="24"/>
      <c r="Q76" s="23"/>
      <c r="R76" s="25"/>
      <c r="S76" s="26"/>
      <c r="T76" s="23"/>
      <c r="U76" s="24"/>
      <c r="V76" s="24"/>
      <c r="W76" s="23"/>
      <c r="X76" s="25"/>
      <c r="Y76" s="29"/>
      <c r="Z76" s="29"/>
      <c r="AA76" s="29"/>
      <c r="AB76" s="29"/>
      <c r="AC76" s="29"/>
      <c r="AD76" s="29"/>
    </row>
    <row r="77" spans="1:30" s="30" customFormat="1" ht="15" customHeight="1" x14ac:dyDescent="0.25">
      <c r="A77" s="29"/>
      <c r="B77" s="23"/>
      <c r="C77" s="24" t="s">
        <v>135</v>
      </c>
      <c r="D77" s="23" t="s">
        <v>135</v>
      </c>
      <c r="E77" s="23" t="s">
        <v>135</v>
      </c>
      <c r="F77" s="23" t="s">
        <v>135</v>
      </c>
      <c r="G77" s="75" t="s">
        <v>135</v>
      </c>
      <c r="H77" s="1"/>
      <c r="I77" s="1"/>
      <c r="J77" s="1"/>
      <c r="K77" s="25"/>
      <c r="L77" s="25"/>
      <c r="M77" s="79"/>
      <c r="N77" s="83"/>
      <c r="O77" s="23"/>
      <c r="P77" s="24"/>
      <c r="Q77" s="23"/>
      <c r="R77" s="25"/>
      <c r="S77" s="26"/>
      <c r="T77" s="23"/>
      <c r="U77" s="24"/>
      <c r="V77" s="24"/>
      <c r="W77" s="23"/>
      <c r="X77" s="25"/>
      <c r="Y77" s="29"/>
      <c r="Z77" s="29"/>
      <c r="AA77" s="29"/>
      <c r="AB77" s="29"/>
      <c r="AC77" s="29"/>
      <c r="AD77" s="29"/>
    </row>
    <row r="78" spans="1:30" s="30" customFormat="1" ht="15" customHeight="1" x14ac:dyDescent="0.25">
      <c r="A78" s="29"/>
      <c r="B78" s="23"/>
      <c r="C78" s="24" t="s">
        <v>135</v>
      </c>
      <c r="D78" s="23" t="s">
        <v>135</v>
      </c>
      <c r="E78" s="23" t="s">
        <v>135</v>
      </c>
      <c r="F78" s="23" t="s">
        <v>135</v>
      </c>
      <c r="G78" s="75" t="s">
        <v>135</v>
      </c>
      <c r="H78" s="1"/>
      <c r="I78" s="1"/>
      <c r="J78" s="1"/>
      <c r="K78" s="25"/>
      <c r="L78" s="25"/>
      <c r="M78" s="79"/>
      <c r="N78" s="83"/>
      <c r="O78" s="23"/>
      <c r="P78" s="24"/>
      <c r="Q78" s="23"/>
      <c r="R78" s="25"/>
      <c r="S78" s="26"/>
      <c r="T78" s="23"/>
      <c r="U78" s="24"/>
      <c r="V78" s="24"/>
      <c r="W78" s="23"/>
      <c r="X78" s="25"/>
      <c r="Y78" s="29"/>
      <c r="Z78" s="29"/>
      <c r="AA78" s="29"/>
      <c r="AB78" s="29"/>
      <c r="AC78" s="29"/>
      <c r="AD78" s="29"/>
    </row>
    <row r="79" spans="1:30" s="30" customFormat="1" ht="15" customHeight="1" x14ac:dyDescent="0.25">
      <c r="A79" s="29"/>
      <c r="B79" s="23"/>
      <c r="C79" s="24" t="s">
        <v>135</v>
      </c>
      <c r="D79" s="23" t="s">
        <v>135</v>
      </c>
      <c r="E79" s="23" t="s">
        <v>135</v>
      </c>
      <c r="F79" s="23" t="s">
        <v>135</v>
      </c>
      <c r="G79" s="75" t="s">
        <v>135</v>
      </c>
      <c r="H79" s="1"/>
      <c r="I79" s="1"/>
      <c r="J79" s="1"/>
      <c r="K79" s="25"/>
      <c r="L79" s="25"/>
      <c r="M79" s="79"/>
      <c r="N79" s="83"/>
      <c r="O79" s="23"/>
      <c r="P79" s="24"/>
      <c r="Q79" s="23"/>
      <c r="R79" s="25"/>
      <c r="S79" s="26"/>
      <c r="T79" s="23"/>
      <c r="U79" s="24"/>
      <c r="V79" s="24"/>
      <c r="W79" s="23"/>
      <c r="X79" s="25"/>
      <c r="Y79" s="29"/>
      <c r="Z79" s="29"/>
      <c r="AA79" s="29"/>
      <c r="AB79" s="29"/>
      <c r="AC79" s="29"/>
      <c r="AD79" s="29"/>
    </row>
    <row r="80" spans="1:30" s="30" customFormat="1" ht="15" customHeight="1" x14ac:dyDescent="0.25">
      <c r="A80" s="29"/>
      <c r="B80" s="23"/>
      <c r="C80" s="24" t="s">
        <v>135</v>
      </c>
      <c r="D80" s="23" t="s">
        <v>135</v>
      </c>
      <c r="E80" s="23" t="s">
        <v>135</v>
      </c>
      <c r="F80" s="23" t="s">
        <v>135</v>
      </c>
      <c r="G80" s="75" t="s">
        <v>135</v>
      </c>
      <c r="H80" s="1"/>
      <c r="I80" s="1"/>
      <c r="J80" s="1"/>
      <c r="K80" s="25"/>
      <c r="L80" s="25"/>
      <c r="M80" s="79"/>
      <c r="N80" s="83"/>
      <c r="O80" s="23"/>
      <c r="P80" s="24"/>
      <c r="Q80" s="23"/>
      <c r="R80" s="25"/>
      <c r="S80" s="26"/>
      <c r="T80" s="23"/>
      <c r="U80" s="24"/>
      <c r="V80" s="24"/>
      <c r="W80" s="23"/>
      <c r="X80" s="25"/>
      <c r="Y80" s="29"/>
      <c r="Z80" s="29"/>
      <c r="AA80" s="29"/>
      <c r="AB80" s="29"/>
      <c r="AC80" s="29"/>
      <c r="AD80" s="29"/>
    </row>
    <row r="81" spans="1:30" s="30" customFormat="1" ht="15" customHeight="1" x14ac:dyDescent="0.25">
      <c r="A81" s="29"/>
      <c r="B81" s="23"/>
      <c r="C81" s="24" t="s">
        <v>135</v>
      </c>
      <c r="D81" s="23" t="s">
        <v>135</v>
      </c>
      <c r="E81" s="23" t="s">
        <v>135</v>
      </c>
      <c r="F81" s="23" t="s">
        <v>135</v>
      </c>
      <c r="G81" s="75" t="s">
        <v>135</v>
      </c>
      <c r="H81" s="1"/>
      <c r="I81" s="1"/>
      <c r="J81" s="1"/>
      <c r="K81" s="25"/>
      <c r="L81" s="25"/>
      <c r="M81" s="79"/>
      <c r="N81" s="83"/>
      <c r="O81" s="23"/>
      <c r="P81" s="24"/>
      <c r="Q81" s="23"/>
      <c r="R81" s="25"/>
      <c r="S81" s="26"/>
      <c r="T81" s="23"/>
      <c r="U81" s="24"/>
      <c r="V81" s="24"/>
      <c r="W81" s="23"/>
      <c r="X81" s="25"/>
      <c r="Y81" s="29"/>
      <c r="Z81" s="29"/>
      <c r="AA81" s="29"/>
      <c r="AB81" s="29"/>
      <c r="AC81" s="29"/>
      <c r="AD81" s="29"/>
    </row>
    <row r="82" spans="1:30" s="30" customFormat="1" ht="15" customHeight="1" x14ac:dyDescent="0.25">
      <c r="A82" s="29"/>
      <c r="B82" s="23"/>
      <c r="C82" s="24" t="s">
        <v>135</v>
      </c>
      <c r="D82" s="23" t="s">
        <v>135</v>
      </c>
      <c r="E82" s="23" t="s">
        <v>135</v>
      </c>
      <c r="F82" s="23" t="s">
        <v>135</v>
      </c>
      <c r="G82" s="75" t="s">
        <v>135</v>
      </c>
      <c r="H82" s="1"/>
      <c r="I82" s="1"/>
      <c r="J82" s="1"/>
      <c r="K82" s="25"/>
      <c r="L82" s="25"/>
      <c r="M82" s="79"/>
      <c r="N82" s="83"/>
      <c r="O82" s="23"/>
      <c r="P82" s="24"/>
      <c r="Q82" s="23"/>
      <c r="R82" s="25"/>
      <c r="S82" s="26"/>
      <c r="T82" s="23"/>
      <c r="U82" s="24"/>
      <c r="V82" s="24"/>
      <c r="W82" s="23"/>
      <c r="X82" s="25"/>
      <c r="Y82" s="29"/>
      <c r="Z82" s="29"/>
      <c r="AA82" s="29"/>
      <c r="AB82" s="29"/>
      <c r="AC82" s="29"/>
      <c r="AD82" s="29"/>
    </row>
    <row r="83" spans="1:30" s="30" customFormat="1" ht="15" customHeight="1" x14ac:dyDescent="0.25">
      <c r="A83" s="29"/>
      <c r="B83" s="23"/>
      <c r="C83" s="24" t="s">
        <v>135</v>
      </c>
      <c r="D83" s="23" t="s">
        <v>135</v>
      </c>
      <c r="E83" s="23" t="s">
        <v>135</v>
      </c>
      <c r="F83" s="23" t="s">
        <v>135</v>
      </c>
      <c r="G83" s="75" t="s">
        <v>135</v>
      </c>
      <c r="H83" s="1"/>
      <c r="I83" s="1"/>
      <c r="J83" s="1"/>
      <c r="K83" s="25"/>
      <c r="L83" s="25"/>
      <c r="M83" s="79"/>
      <c r="N83" s="83"/>
      <c r="O83" s="23"/>
      <c r="P83" s="24"/>
      <c r="Q83" s="23"/>
      <c r="R83" s="25"/>
      <c r="S83" s="26"/>
      <c r="T83" s="23"/>
      <c r="U83" s="24"/>
      <c r="V83" s="24"/>
      <c r="W83" s="23"/>
      <c r="X83" s="25"/>
      <c r="Y83" s="29"/>
      <c r="Z83" s="29"/>
      <c r="AA83" s="29"/>
      <c r="AB83" s="29"/>
      <c r="AC83" s="29"/>
      <c r="AD83" s="29"/>
    </row>
    <row r="84" spans="1:30" s="30" customFormat="1" ht="15" customHeight="1" x14ac:dyDescent="0.25">
      <c r="A84" s="29"/>
      <c r="B84" s="23"/>
      <c r="C84" s="24" t="s">
        <v>135</v>
      </c>
      <c r="D84" s="23" t="s">
        <v>135</v>
      </c>
      <c r="E84" s="23" t="s">
        <v>135</v>
      </c>
      <c r="F84" s="23" t="s">
        <v>135</v>
      </c>
      <c r="G84" s="75" t="s">
        <v>135</v>
      </c>
      <c r="H84" s="1"/>
      <c r="I84" s="1"/>
      <c r="J84" s="1"/>
      <c r="K84" s="25"/>
      <c r="L84" s="25"/>
      <c r="M84" s="79"/>
      <c r="N84" s="83"/>
      <c r="O84" s="23"/>
      <c r="P84" s="24"/>
      <c r="Q84" s="23"/>
      <c r="R84" s="25"/>
      <c r="S84" s="26"/>
      <c r="T84" s="23"/>
      <c r="U84" s="24"/>
      <c r="V84" s="24"/>
      <c r="W84" s="23"/>
      <c r="X84" s="25"/>
      <c r="Y84" s="29"/>
      <c r="Z84" s="29"/>
      <c r="AA84" s="29"/>
      <c r="AB84" s="29"/>
      <c r="AC84" s="29"/>
      <c r="AD84" s="29"/>
    </row>
    <row r="85" spans="1:30" s="30" customFormat="1" ht="15" customHeight="1" x14ac:dyDescent="0.25">
      <c r="A85" s="29"/>
      <c r="B85" s="23"/>
      <c r="C85" s="24" t="s">
        <v>135</v>
      </c>
      <c r="D85" s="23" t="s">
        <v>135</v>
      </c>
      <c r="E85" s="23" t="s">
        <v>135</v>
      </c>
      <c r="F85" s="23" t="s">
        <v>135</v>
      </c>
      <c r="G85" s="75" t="s">
        <v>135</v>
      </c>
      <c r="H85" s="1"/>
      <c r="I85" s="1"/>
      <c r="J85" s="1"/>
      <c r="K85" s="25"/>
      <c r="L85" s="25"/>
      <c r="M85" s="79"/>
      <c r="N85" s="83"/>
      <c r="O85" s="23"/>
      <c r="P85" s="24"/>
      <c r="Q85" s="23"/>
      <c r="R85" s="25"/>
      <c r="S85" s="26"/>
      <c r="T85" s="23"/>
      <c r="U85" s="24"/>
      <c r="V85" s="24"/>
      <c r="W85" s="23"/>
      <c r="X85" s="25"/>
      <c r="Y85" s="29"/>
      <c r="Z85" s="29"/>
      <c r="AA85" s="29"/>
      <c r="AB85" s="29"/>
      <c r="AC85" s="29"/>
      <c r="AD85" s="29"/>
    </row>
    <row r="86" spans="1:30" s="30" customFormat="1" ht="15" customHeight="1" x14ac:dyDescent="0.25">
      <c r="A86" s="29"/>
      <c r="B86" s="23"/>
      <c r="C86" s="24" t="s">
        <v>135</v>
      </c>
      <c r="D86" s="23" t="s">
        <v>135</v>
      </c>
      <c r="E86" s="23" t="s">
        <v>135</v>
      </c>
      <c r="F86" s="23" t="s">
        <v>135</v>
      </c>
      <c r="G86" s="75" t="s">
        <v>135</v>
      </c>
      <c r="H86" s="1"/>
      <c r="I86" s="1"/>
      <c r="J86" s="1"/>
      <c r="K86" s="25"/>
      <c r="L86" s="25"/>
      <c r="M86" s="79"/>
      <c r="N86" s="83"/>
      <c r="O86" s="23"/>
      <c r="P86" s="24"/>
      <c r="Q86" s="23"/>
      <c r="R86" s="25"/>
      <c r="S86" s="26"/>
      <c r="T86" s="23"/>
      <c r="U86" s="24"/>
      <c r="V86" s="24"/>
      <c r="W86" s="23"/>
      <c r="X86" s="25"/>
      <c r="Y86" s="29"/>
      <c r="Z86" s="29"/>
      <c r="AA86" s="29"/>
      <c r="AB86" s="29"/>
      <c r="AC86" s="29"/>
      <c r="AD86" s="29"/>
    </row>
    <row r="87" spans="1:30" s="30" customFormat="1" ht="15" customHeight="1" x14ac:dyDescent="0.25">
      <c r="A87" s="29"/>
      <c r="B87" s="23"/>
      <c r="C87" s="24" t="s">
        <v>135</v>
      </c>
      <c r="D87" s="23" t="s">
        <v>135</v>
      </c>
      <c r="E87" s="23" t="s">
        <v>135</v>
      </c>
      <c r="F87" s="23" t="s">
        <v>135</v>
      </c>
      <c r="G87" s="75" t="s">
        <v>135</v>
      </c>
      <c r="H87" s="1"/>
      <c r="I87" s="1"/>
      <c r="J87" s="1"/>
      <c r="K87" s="25"/>
      <c r="L87" s="25"/>
      <c r="M87" s="79"/>
      <c r="N87" s="83"/>
      <c r="O87" s="23"/>
      <c r="P87" s="24"/>
      <c r="Q87" s="23"/>
      <c r="R87" s="25"/>
      <c r="S87" s="26"/>
      <c r="T87" s="23"/>
      <c r="U87" s="24"/>
      <c r="V87" s="24"/>
      <c r="W87" s="23"/>
      <c r="X87" s="25"/>
      <c r="Y87" s="29"/>
      <c r="Z87" s="29"/>
      <c r="AA87" s="29"/>
      <c r="AB87" s="29"/>
      <c r="AC87" s="29"/>
      <c r="AD87" s="29"/>
    </row>
    <row r="88" spans="1:30" s="30" customFormat="1" ht="15" customHeight="1" x14ac:dyDescent="0.25">
      <c r="A88" s="29"/>
      <c r="B88" s="23"/>
      <c r="C88" s="24" t="s">
        <v>135</v>
      </c>
      <c r="D88" s="23" t="s">
        <v>135</v>
      </c>
      <c r="E88" s="23" t="s">
        <v>135</v>
      </c>
      <c r="F88" s="23" t="s">
        <v>135</v>
      </c>
      <c r="G88" s="75" t="s">
        <v>135</v>
      </c>
      <c r="H88" s="1"/>
      <c r="I88" s="1"/>
      <c r="J88" s="1"/>
      <c r="K88" s="25"/>
      <c r="L88" s="25"/>
      <c r="M88" s="79"/>
      <c r="N88" s="83"/>
      <c r="O88" s="23"/>
      <c r="P88" s="24"/>
      <c r="Q88" s="23"/>
      <c r="R88" s="25"/>
      <c r="S88" s="26"/>
      <c r="T88" s="23"/>
      <c r="U88" s="24"/>
      <c r="V88" s="24"/>
      <c r="W88" s="23"/>
      <c r="X88" s="25"/>
      <c r="Y88" s="29"/>
      <c r="Z88" s="29"/>
      <c r="AA88" s="29"/>
      <c r="AB88" s="29"/>
      <c r="AC88" s="29"/>
      <c r="AD88" s="29"/>
    </row>
    <row r="89" spans="1:30" s="30" customFormat="1" ht="15" customHeight="1" x14ac:dyDescent="0.25">
      <c r="A89" s="29"/>
      <c r="B89" s="23"/>
      <c r="C89" s="24" t="s">
        <v>135</v>
      </c>
      <c r="D89" s="23" t="s">
        <v>135</v>
      </c>
      <c r="E89" s="23" t="s">
        <v>135</v>
      </c>
      <c r="F89" s="23" t="s">
        <v>135</v>
      </c>
      <c r="G89" s="75" t="s">
        <v>135</v>
      </c>
      <c r="H89" s="1"/>
      <c r="I89" s="1"/>
      <c r="J89" s="1"/>
      <c r="K89" s="25"/>
      <c r="L89" s="25"/>
      <c r="M89" s="79"/>
      <c r="N89" s="83"/>
      <c r="O89" s="23"/>
      <c r="P89" s="24"/>
      <c r="Q89" s="23"/>
      <c r="R89" s="25"/>
      <c r="S89" s="26"/>
      <c r="T89" s="23"/>
      <c r="U89" s="24"/>
      <c r="V89" s="24"/>
      <c r="W89" s="23"/>
      <c r="X89" s="25"/>
      <c r="Y89" s="29"/>
      <c r="Z89" s="29"/>
      <c r="AA89" s="29"/>
      <c r="AB89" s="29"/>
      <c r="AC89" s="29"/>
      <c r="AD89" s="29"/>
    </row>
    <row r="90" spans="1:30" s="30" customFormat="1" ht="15" customHeight="1" x14ac:dyDescent="0.25">
      <c r="A90" s="29"/>
      <c r="B90" s="23"/>
      <c r="C90" s="24" t="s">
        <v>135</v>
      </c>
      <c r="D90" s="23" t="s">
        <v>135</v>
      </c>
      <c r="E90" s="23" t="s">
        <v>135</v>
      </c>
      <c r="F90" s="23" t="s">
        <v>135</v>
      </c>
      <c r="G90" s="75" t="s">
        <v>135</v>
      </c>
      <c r="H90" s="1"/>
      <c r="I90" s="1"/>
      <c r="J90" s="1"/>
      <c r="K90" s="25"/>
      <c r="L90" s="25"/>
      <c r="M90" s="79"/>
      <c r="N90" s="83"/>
      <c r="O90" s="23"/>
      <c r="P90" s="24"/>
      <c r="Q90" s="23"/>
      <c r="R90" s="25"/>
      <c r="S90" s="26"/>
      <c r="T90" s="23"/>
      <c r="U90" s="24"/>
      <c r="V90" s="24"/>
      <c r="W90" s="23"/>
      <c r="X90" s="25"/>
      <c r="Y90" s="29"/>
      <c r="Z90" s="29"/>
      <c r="AA90" s="29"/>
      <c r="AB90" s="29"/>
      <c r="AC90" s="29"/>
      <c r="AD90" s="29"/>
    </row>
    <row r="91" spans="1:30" s="30" customFormat="1" ht="15" customHeight="1" x14ac:dyDescent="0.25">
      <c r="A91" s="29"/>
      <c r="B91" s="23"/>
      <c r="C91" s="24" t="s">
        <v>135</v>
      </c>
      <c r="D91" s="23" t="s">
        <v>135</v>
      </c>
      <c r="E91" s="23" t="s">
        <v>135</v>
      </c>
      <c r="F91" s="23" t="s">
        <v>135</v>
      </c>
      <c r="G91" s="75" t="s">
        <v>135</v>
      </c>
      <c r="H91" s="1"/>
      <c r="I91" s="1"/>
      <c r="J91" s="1"/>
      <c r="K91" s="25"/>
      <c r="L91" s="25"/>
      <c r="M91" s="79"/>
      <c r="N91" s="83"/>
      <c r="O91" s="23"/>
      <c r="P91" s="24"/>
      <c r="Q91" s="23"/>
      <c r="R91" s="25"/>
      <c r="S91" s="26"/>
      <c r="T91" s="23"/>
      <c r="U91" s="24"/>
      <c r="V91" s="24"/>
      <c r="W91" s="23"/>
      <c r="X91" s="25"/>
      <c r="Y91" s="29"/>
      <c r="Z91" s="29"/>
      <c r="AA91" s="29"/>
      <c r="AB91" s="29"/>
      <c r="AC91" s="29"/>
      <c r="AD91" s="29"/>
    </row>
    <row r="92" spans="1:30" s="30" customFormat="1" ht="15" customHeight="1" x14ac:dyDescent="0.25">
      <c r="A92" s="29"/>
      <c r="B92" s="23"/>
      <c r="C92" s="24" t="s">
        <v>135</v>
      </c>
      <c r="D92" s="23" t="s">
        <v>135</v>
      </c>
      <c r="E92" s="23" t="s">
        <v>135</v>
      </c>
      <c r="F92" s="23" t="s">
        <v>135</v>
      </c>
      <c r="G92" s="75" t="s">
        <v>135</v>
      </c>
      <c r="H92" s="1"/>
      <c r="I92" s="1"/>
      <c r="J92" s="1"/>
      <c r="K92" s="25"/>
      <c r="L92" s="25"/>
      <c r="M92" s="79"/>
      <c r="N92" s="83"/>
      <c r="O92" s="23"/>
      <c r="P92" s="24"/>
      <c r="Q92" s="23"/>
      <c r="R92" s="25"/>
      <c r="S92" s="26"/>
      <c r="T92" s="23"/>
      <c r="U92" s="24"/>
      <c r="V92" s="24"/>
      <c r="W92" s="23"/>
      <c r="X92" s="25"/>
      <c r="Y92" s="29"/>
      <c r="Z92" s="29"/>
      <c r="AA92" s="29"/>
      <c r="AB92" s="29"/>
      <c r="AC92" s="29"/>
      <c r="AD92" s="29"/>
    </row>
    <row r="93" spans="1:30" s="30" customFormat="1" ht="15" customHeight="1" x14ac:dyDescent="0.25">
      <c r="A93" s="29"/>
      <c r="B93" s="23"/>
      <c r="C93" s="24" t="s">
        <v>135</v>
      </c>
      <c r="D93" s="23" t="s">
        <v>135</v>
      </c>
      <c r="E93" s="23" t="s">
        <v>135</v>
      </c>
      <c r="F93" s="23" t="s">
        <v>135</v>
      </c>
      <c r="G93" s="75" t="s">
        <v>135</v>
      </c>
      <c r="H93" s="1"/>
      <c r="I93" s="1"/>
      <c r="J93" s="1"/>
      <c r="K93" s="25"/>
      <c r="L93" s="25"/>
      <c r="M93" s="79"/>
      <c r="N93" s="83"/>
      <c r="O93" s="23"/>
      <c r="P93" s="24"/>
      <c r="Q93" s="23"/>
      <c r="R93" s="25"/>
      <c r="S93" s="26"/>
      <c r="T93" s="23"/>
      <c r="U93" s="24"/>
      <c r="V93" s="24"/>
      <c r="W93" s="23"/>
      <c r="X93" s="25"/>
      <c r="Y93" s="29"/>
      <c r="Z93" s="29"/>
      <c r="AA93" s="29"/>
      <c r="AB93" s="29"/>
      <c r="AC93" s="29"/>
      <c r="AD93" s="29"/>
    </row>
    <row r="94" spans="1:30" s="30" customFormat="1" ht="15" customHeight="1" x14ac:dyDescent="0.25">
      <c r="A94" s="29"/>
      <c r="B94" s="23"/>
      <c r="C94" s="24" t="s">
        <v>135</v>
      </c>
      <c r="D94" s="23" t="s">
        <v>135</v>
      </c>
      <c r="E94" s="23" t="s">
        <v>135</v>
      </c>
      <c r="F94" s="23" t="s">
        <v>135</v>
      </c>
      <c r="G94" s="75" t="s">
        <v>135</v>
      </c>
      <c r="H94" s="1"/>
      <c r="I94" s="1"/>
      <c r="J94" s="1"/>
      <c r="K94" s="25"/>
      <c r="L94" s="25"/>
      <c r="M94" s="79"/>
      <c r="N94" s="83"/>
      <c r="O94" s="23"/>
      <c r="P94" s="24"/>
      <c r="Q94" s="23"/>
      <c r="R94" s="25"/>
      <c r="S94" s="26"/>
      <c r="T94" s="23"/>
      <c r="U94" s="24"/>
      <c r="V94" s="24"/>
      <c r="W94" s="23"/>
      <c r="X94" s="25"/>
      <c r="Y94" s="29"/>
      <c r="Z94" s="29"/>
      <c r="AA94" s="29"/>
      <c r="AB94" s="29"/>
      <c r="AC94" s="29"/>
      <c r="AD94" s="29"/>
    </row>
    <row r="95" spans="1:30" s="30" customFormat="1" ht="15" customHeight="1" x14ac:dyDescent="0.25">
      <c r="A95" s="29"/>
      <c r="B95" s="23"/>
      <c r="C95" s="24" t="s">
        <v>135</v>
      </c>
      <c r="D95" s="23" t="s">
        <v>135</v>
      </c>
      <c r="E95" s="23" t="s">
        <v>135</v>
      </c>
      <c r="F95" s="23" t="s">
        <v>135</v>
      </c>
      <c r="G95" s="75" t="s">
        <v>135</v>
      </c>
      <c r="H95" s="1"/>
      <c r="I95" s="1"/>
      <c r="J95" s="1"/>
      <c r="K95" s="25"/>
      <c r="L95" s="25"/>
      <c r="M95" s="79"/>
      <c r="N95" s="83"/>
      <c r="O95" s="23"/>
      <c r="P95" s="24"/>
      <c r="Q95" s="23"/>
      <c r="R95" s="25"/>
      <c r="S95" s="26"/>
      <c r="T95" s="23"/>
      <c r="U95" s="24"/>
      <c r="V95" s="24"/>
      <c r="W95" s="23"/>
      <c r="X95" s="25"/>
      <c r="Y95" s="29"/>
      <c r="Z95" s="29"/>
      <c r="AA95" s="29"/>
      <c r="AB95" s="29"/>
      <c r="AC95" s="29"/>
      <c r="AD95" s="29"/>
    </row>
    <row r="96" spans="1:30" s="30" customFormat="1" ht="15" customHeight="1" x14ac:dyDescent="0.25">
      <c r="A96" s="29"/>
      <c r="B96" s="23"/>
      <c r="C96" s="24" t="s">
        <v>135</v>
      </c>
      <c r="D96" s="23" t="s">
        <v>135</v>
      </c>
      <c r="E96" s="23" t="s">
        <v>135</v>
      </c>
      <c r="F96" s="23" t="s">
        <v>135</v>
      </c>
      <c r="G96" s="75" t="s">
        <v>135</v>
      </c>
      <c r="H96" s="1"/>
      <c r="I96" s="1"/>
      <c r="J96" s="1"/>
      <c r="K96" s="25"/>
      <c r="L96" s="25"/>
      <c r="M96" s="79"/>
      <c r="N96" s="83"/>
      <c r="O96" s="23"/>
      <c r="P96" s="24"/>
      <c r="Q96" s="23"/>
      <c r="R96" s="25"/>
      <c r="S96" s="26"/>
      <c r="T96" s="23"/>
      <c r="U96" s="24"/>
      <c r="V96" s="24"/>
      <c r="W96" s="23"/>
      <c r="X96" s="25"/>
      <c r="Y96" s="29"/>
      <c r="Z96" s="29"/>
      <c r="AA96" s="29"/>
      <c r="AB96" s="29"/>
      <c r="AC96" s="29"/>
      <c r="AD96" s="29"/>
    </row>
    <row r="97" spans="1:30" s="30" customFormat="1" ht="15" customHeight="1" x14ac:dyDescent="0.25">
      <c r="A97" s="29"/>
      <c r="B97" s="23"/>
      <c r="C97" s="24" t="s">
        <v>135</v>
      </c>
      <c r="D97" s="23" t="s">
        <v>135</v>
      </c>
      <c r="E97" s="23" t="s">
        <v>135</v>
      </c>
      <c r="F97" s="23" t="s">
        <v>135</v>
      </c>
      <c r="G97" s="75" t="s">
        <v>135</v>
      </c>
      <c r="H97" s="1"/>
      <c r="I97" s="1"/>
      <c r="J97" s="1"/>
      <c r="K97" s="25"/>
      <c r="L97" s="25"/>
      <c r="M97" s="79"/>
      <c r="N97" s="83"/>
      <c r="O97" s="23"/>
      <c r="P97" s="24"/>
      <c r="Q97" s="23"/>
      <c r="R97" s="25"/>
      <c r="S97" s="26"/>
      <c r="T97" s="23"/>
      <c r="U97" s="24"/>
      <c r="V97" s="24"/>
      <c r="W97" s="23"/>
      <c r="X97" s="25"/>
      <c r="Y97" s="29"/>
      <c r="Z97" s="29"/>
      <c r="AA97" s="29"/>
      <c r="AB97" s="29"/>
      <c r="AC97" s="29"/>
      <c r="AD97" s="29"/>
    </row>
    <row r="98" spans="1:30" s="30" customFormat="1" ht="15" customHeight="1" x14ac:dyDescent="0.25">
      <c r="A98" s="29"/>
      <c r="B98" s="23"/>
      <c r="C98" s="24" t="s">
        <v>135</v>
      </c>
      <c r="D98" s="23" t="s">
        <v>135</v>
      </c>
      <c r="E98" s="23" t="s">
        <v>135</v>
      </c>
      <c r="F98" s="23" t="s">
        <v>135</v>
      </c>
      <c r="G98" s="75" t="s">
        <v>135</v>
      </c>
      <c r="H98" s="1"/>
      <c r="I98" s="1"/>
      <c r="J98" s="1"/>
      <c r="K98" s="25"/>
      <c r="L98" s="25"/>
      <c r="M98" s="79"/>
      <c r="N98" s="83"/>
      <c r="O98" s="23"/>
      <c r="P98" s="24"/>
      <c r="Q98" s="23"/>
      <c r="R98" s="25"/>
      <c r="S98" s="26"/>
      <c r="T98" s="23"/>
      <c r="U98" s="24"/>
      <c r="V98" s="24"/>
      <c r="W98" s="23"/>
      <c r="X98" s="25"/>
      <c r="Y98" s="29"/>
      <c r="Z98" s="29"/>
      <c r="AA98" s="29"/>
      <c r="AB98" s="29"/>
      <c r="AC98" s="29"/>
      <c r="AD98" s="29"/>
    </row>
    <row r="99" spans="1:30" s="30" customFormat="1" ht="15" customHeight="1" x14ac:dyDescent="0.25">
      <c r="A99" s="29"/>
      <c r="B99" s="23"/>
      <c r="C99" s="24" t="s">
        <v>135</v>
      </c>
      <c r="D99" s="23" t="s">
        <v>135</v>
      </c>
      <c r="E99" s="23" t="s">
        <v>135</v>
      </c>
      <c r="F99" s="23" t="s">
        <v>135</v>
      </c>
      <c r="G99" s="75" t="s">
        <v>135</v>
      </c>
      <c r="H99" s="1"/>
      <c r="I99" s="1"/>
      <c r="J99" s="1"/>
      <c r="K99" s="25"/>
      <c r="L99" s="25"/>
      <c r="M99" s="79"/>
      <c r="N99" s="83"/>
      <c r="O99" s="23"/>
      <c r="P99" s="24"/>
      <c r="Q99" s="23"/>
      <c r="R99" s="25"/>
      <c r="S99" s="26"/>
      <c r="T99" s="23"/>
      <c r="U99" s="24"/>
      <c r="V99" s="24"/>
      <c r="W99" s="23"/>
      <c r="X99" s="25"/>
      <c r="Y99" s="29"/>
      <c r="Z99" s="29"/>
      <c r="AA99" s="29"/>
      <c r="AB99" s="29"/>
      <c r="AC99" s="29"/>
      <c r="AD99" s="29"/>
    </row>
    <row r="100" spans="1:30" s="30" customFormat="1" ht="15" customHeight="1" x14ac:dyDescent="0.25">
      <c r="A100" s="29"/>
      <c r="B100" s="23"/>
      <c r="C100" s="24" t="s">
        <v>135</v>
      </c>
      <c r="D100" s="23" t="s">
        <v>135</v>
      </c>
      <c r="E100" s="23" t="s">
        <v>135</v>
      </c>
      <c r="F100" s="23" t="s">
        <v>135</v>
      </c>
      <c r="G100" s="75" t="s">
        <v>135</v>
      </c>
      <c r="H100" s="1"/>
      <c r="I100" s="1"/>
      <c r="J100" s="1"/>
      <c r="K100" s="25"/>
      <c r="L100" s="25"/>
      <c r="M100" s="79"/>
      <c r="N100" s="83"/>
      <c r="O100" s="23"/>
      <c r="P100" s="24"/>
      <c r="Q100" s="23"/>
      <c r="R100" s="25"/>
      <c r="S100" s="26"/>
      <c r="T100" s="23"/>
      <c r="U100" s="24"/>
      <c r="V100" s="24"/>
      <c r="W100" s="23"/>
      <c r="X100" s="25"/>
      <c r="Y100" s="29"/>
      <c r="Z100" s="29"/>
      <c r="AA100" s="29"/>
      <c r="AB100" s="29"/>
      <c r="AC100" s="29"/>
      <c r="AD100" s="29"/>
    </row>
    <row r="101" spans="1:30" s="30" customFormat="1" ht="15" customHeight="1" x14ac:dyDescent="0.25">
      <c r="A101" s="29"/>
      <c r="B101" s="23"/>
      <c r="C101" s="24" t="s">
        <v>135</v>
      </c>
      <c r="D101" s="23" t="s">
        <v>135</v>
      </c>
      <c r="E101" s="23" t="s">
        <v>135</v>
      </c>
      <c r="F101" s="23" t="s">
        <v>135</v>
      </c>
      <c r="G101" s="75" t="s">
        <v>135</v>
      </c>
      <c r="H101" s="1"/>
      <c r="I101" s="1"/>
      <c r="J101" s="1"/>
      <c r="K101" s="25"/>
      <c r="L101" s="25"/>
      <c r="M101" s="79"/>
      <c r="N101" s="83"/>
      <c r="O101" s="23"/>
      <c r="P101" s="24"/>
      <c r="Q101" s="23"/>
      <c r="R101" s="25"/>
      <c r="S101" s="26"/>
      <c r="T101" s="23"/>
      <c r="U101" s="24"/>
      <c r="V101" s="24"/>
      <c r="W101" s="23"/>
      <c r="X101" s="25"/>
      <c r="Y101" s="29"/>
      <c r="Z101" s="29"/>
      <c r="AA101" s="29"/>
      <c r="AB101" s="29"/>
      <c r="AC101" s="29"/>
      <c r="AD101" s="29"/>
    </row>
    <row r="102" spans="1:30" s="30" customFormat="1" ht="15" customHeight="1" x14ac:dyDescent="0.25">
      <c r="A102" s="29"/>
      <c r="B102" s="23"/>
      <c r="C102" s="24" t="s">
        <v>135</v>
      </c>
      <c r="D102" s="23" t="s">
        <v>135</v>
      </c>
      <c r="E102" s="23" t="s">
        <v>135</v>
      </c>
      <c r="F102" s="23" t="s">
        <v>135</v>
      </c>
      <c r="G102" s="75" t="s">
        <v>135</v>
      </c>
      <c r="H102" s="1"/>
      <c r="I102" s="1"/>
      <c r="J102" s="1"/>
      <c r="K102" s="25"/>
      <c r="L102" s="25"/>
      <c r="M102" s="79"/>
      <c r="N102" s="83"/>
      <c r="O102" s="23"/>
      <c r="P102" s="24"/>
      <c r="Q102" s="23"/>
      <c r="R102" s="25"/>
      <c r="S102" s="26"/>
      <c r="T102" s="23"/>
      <c r="U102" s="24"/>
      <c r="V102" s="24"/>
      <c r="W102" s="23"/>
      <c r="X102" s="25"/>
      <c r="Y102" s="29"/>
      <c r="Z102" s="29"/>
      <c r="AA102" s="29"/>
      <c r="AB102" s="29"/>
      <c r="AC102" s="29"/>
      <c r="AD102" s="29"/>
    </row>
    <row r="103" spans="1:30" s="30" customFormat="1" ht="15" customHeight="1" x14ac:dyDescent="0.25">
      <c r="A103" s="29"/>
      <c r="B103" s="23"/>
      <c r="C103" s="24" t="s">
        <v>135</v>
      </c>
      <c r="D103" s="23" t="s">
        <v>135</v>
      </c>
      <c r="E103" s="23" t="s">
        <v>135</v>
      </c>
      <c r="F103" s="23" t="s">
        <v>135</v>
      </c>
      <c r="G103" s="75" t="s">
        <v>135</v>
      </c>
      <c r="H103" s="1"/>
      <c r="I103" s="1"/>
      <c r="J103" s="1"/>
      <c r="K103" s="25"/>
      <c r="L103" s="25"/>
      <c r="M103" s="79"/>
      <c r="N103" s="83"/>
      <c r="O103" s="23"/>
      <c r="P103" s="24"/>
      <c r="Q103" s="23"/>
      <c r="R103" s="25"/>
      <c r="S103" s="26"/>
      <c r="T103" s="23"/>
      <c r="U103" s="24"/>
      <c r="V103" s="24"/>
      <c r="W103" s="23"/>
      <c r="X103" s="25"/>
      <c r="Y103" s="29"/>
      <c r="Z103" s="29"/>
      <c r="AA103" s="29"/>
      <c r="AB103" s="29"/>
      <c r="AC103" s="29"/>
      <c r="AD103" s="29"/>
    </row>
    <row r="104" spans="1:30" s="30" customFormat="1" ht="15" customHeight="1" x14ac:dyDescent="0.25">
      <c r="A104" s="29"/>
      <c r="B104" s="23"/>
      <c r="C104" s="24" t="s">
        <v>135</v>
      </c>
      <c r="D104" s="23" t="s">
        <v>135</v>
      </c>
      <c r="E104" s="23" t="s">
        <v>135</v>
      </c>
      <c r="F104" s="23" t="s">
        <v>135</v>
      </c>
      <c r="G104" s="75" t="s">
        <v>135</v>
      </c>
      <c r="H104" s="1"/>
      <c r="I104" s="1"/>
      <c r="J104" s="1"/>
      <c r="K104" s="25"/>
      <c r="L104" s="25"/>
      <c r="M104" s="79"/>
      <c r="N104" s="83"/>
      <c r="O104" s="23"/>
      <c r="P104" s="24"/>
      <c r="Q104" s="23"/>
      <c r="R104" s="25"/>
      <c r="S104" s="26"/>
      <c r="T104" s="23"/>
      <c r="U104" s="24"/>
      <c r="V104" s="24"/>
      <c r="W104" s="23"/>
      <c r="X104" s="25"/>
      <c r="Y104" s="29"/>
      <c r="Z104" s="29"/>
      <c r="AA104" s="29"/>
      <c r="AB104" s="29"/>
      <c r="AC104" s="29"/>
      <c r="AD104" s="29"/>
    </row>
    <row r="105" spans="1:30" s="30" customFormat="1" ht="15" customHeight="1" x14ac:dyDescent="0.25">
      <c r="A105" s="29"/>
      <c r="B105" s="23"/>
      <c r="C105" s="24" t="s">
        <v>135</v>
      </c>
      <c r="D105" s="23" t="s">
        <v>135</v>
      </c>
      <c r="E105" s="23" t="s">
        <v>135</v>
      </c>
      <c r="F105" s="23" t="s">
        <v>135</v>
      </c>
      <c r="G105" s="75" t="s">
        <v>135</v>
      </c>
      <c r="H105" s="1"/>
      <c r="I105" s="1"/>
      <c r="J105" s="1"/>
      <c r="K105" s="25"/>
      <c r="L105" s="25"/>
      <c r="M105" s="79"/>
      <c r="N105" s="83"/>
      <c r="O105" s="23"/>
      <c r="P105" s="24"/>
      <c r="Q105" s="23"/>
      <c r="R105" s="25"/>
      <c r="S105" s="26"/>
      <c r="T105" s="23"/>
      <c r="U105" s="24"/>
      <c r="V105" s="24"/>
      <c r="W105" s="23"/>
      <c r="X105" s="25"/>
      <c r="Y105" s="29"/>
      <c r="Z105" s="29"/>
      <c r="AA105" s="29"/>
      <c r="AB105" s="29"/>
      <c r="AC105" s="29"/>
      <c r="AD105" s="29"/>
    </row>
    <row r="106" spans="1:30" s="30" customFormat="1" ht="15" customHeight="1" x14ac:dyDescent="0.25">
      <c r="A106" s="29"/>
      <c r="B106" s="23"/>
      <c r="C106" s="24" t="s">
        <v>135</v>
      </c>
      <c r="D106" s="23" t="s">
        <v>135</v>
      </c>
      <c r="E106" s="23" t="s">
        <v>135</v>
      </c>
      <c r="F106" s="23" t="s">
        <v>135</v>
      </c>
      <c r="G106" s="75" t="s">
        <v>135</v>
      </c>
      <c r="H106" s="1"/>
      <c r="I106" s="1"/>
      <c r="J106" s="1"/>
      <c r="K106" s="25"/>
      <c r="L106" s="25"/>
      <c r="M106" s="79"/>
      <c r="N106" s="83"/>
      <c r="O106" s="23"/>
      <c r="P106" s="24"/>
      <c r="Q106" s="23"/>
      <c r="R106" s="25"/>
      <c r="S106" s="26"/>
      <c r="T106" s="23"/>
      <c r="U106" s="24"/>
      <c r="V106" s="24"/>
      <c r="W106" s="23"/>
      <c r="X106" s="25"/>
      <c r="Y106" s="29"/>
      <c r="Z106" s="29"/>
      <c r="AA106" s="29"/>
      <c r="AB106" s="29"/>
      <c r="AC106" s="29"/>
      <c r="AD106" s="29"/>
    </row>
    <row r="107" spans="1:30" s="30" customFormat="1" ht="15" customHeight="1" x14ac:dyDescent="0.25">
      <c r="A107" s="29"/>
      <c r="B107" s="23"/>
      <c r="C107" s="24" t="s">
        <v>135</v>
      </c>
      <c r="D107" s="23" t="s">
        <v>135</v>
      </c>
      <c r="E107" s="23" t="s">
        <v>135</v>
      </c>
      <c r="F107" s="23" t="s">
        <v>135</v>
      </c>
      <c r="G107" s="75" t="s">
        <v>135</v>
      </c>
      <c r="H107" s="1"/>
      <c r="I107" s="1"/>
      <c r="J107" s="1"/>
      <c r="K107" s="25"/>
      <c r="L107" s="25"/>
      <c r="M107" s="79"/>
      <c r="N107" s="83"/>
      <c r="O107" s="23"/>
      <c r="P107" s="24"/>
      <c r="Q107" s="23"/>
      <c r="R107" s="25"/>
      <c r="S107" s="26"/>
      <c r="T107" s="23"/>
      <c r="U107" s="24"/>
      <c r="V107" s="24"/>
      <c r="W107" s="23"/>
      <c r="X107" s="25"/>
      <c r="Y107" s="29"/>
      <c r="Z107" s="29"/>
      <c r="AA107" s="29"/>
      <c r="AB107" s="29"/>
      <c r="AC107" s="29"/>
      <c r="AD107" s="29"/>
    </row>
    <row r="108" spans="1:30" s="30" customFormat="1" ht="15" customHeight="1" x14ac:dyDescent="0.25">
      <c r="A108" s="29"/>
      <c r="B108" s="23"/>
      <c r="C108" s="24" t="s">
        <v>135</v>
      </c>
      <c r="D108" s="23" t="s">
        <v>135</v>
      </c>
      <c r="E108" s="23" t="s">
        <v>135</v>
      </c>
      <c r="F108" s="23" t="s">
        <v>135</v>
      </c>
      <c r="G108" s="75" t="s">
        <v>135</v>
      </c>
      <c r="H108" s="1"/>
      <c r="I108" s="1"/>
      <c r="J108" s="1"/>
      <c r="K108" s="25"/>
      <c r="L108" s="25"/>
      <c r="M108" s="79"/>
      <c r="N108" s="83"/>
      <c r="O108" s="23"/>
      <c r="P108" s="24"/>
      <c r="Q108" s="23"/>
      <c r="R108" s="25"/>
      <c r="S108" s="26"/>
      <c r="T108" s="23"/>
      <c r="U108" s="24"/>
      <c r="V108" s="24"/>
      <c r="W108" s="23"/>
      <c r="X108" s="25"/>
      <c r="Y108" s="29"/>
      <c r="Z108" s="29"/>
      <c r="AA108" s="29"/>
      <c r="AB108" s="29"/>
      <c r="AC108" s="29"/>
      <c r="AD108" s="29"/>
    </row>
    <row r="109" spans="1:30" s="30" customFormat="1" ht="15" customHeight="1" x14ac:dyDescent="0.25">
      <c r="A109" s="29"/>
      <c r="B109" s="23"/>
      <c r="C109" s="24" t="s">
        <v>135</v>
      </c>
      <c r="D109" s="23" t="s">
        <v>135</v>
      </c>
      <c r="E109" s="23" t="s">
        <v>135</v>
      </c>
      <c r="F109" s="23" t="s">
        <v>135</v>
      </c>
      <c r="G109" s="75" t="s">
        <v>135</v>
      </c>
      <c r="H109" s="1"/>
      <c r="I109" s="1"/>
      <c r="J109" s="1"/>
      <c r="K109" s="25"/>
      <c r="L109" s="25"/>
      <c r="M109" s="79"/>
      <c r="N109" s="83"/>
      <c r="O109" s="23"/>
      <c r="P109" s="24"/>
      <c r="Q109" s="23"/>
      <c r="R109" s="25"/>
      <c r="S109" s="26"/>
      <c r="T109" s="23"/>
      <c r="U109" s="24"/>
      <c r="V109" s="24"/>
      <c r="W109" s="23"/>
      <c r="X109" s="25"/>
      <c r="Y109" s="29"/>
      <c r="Z109" s="29"/>
      <c r="AA109" s="29"/>
      <c r="AB109" s="29"/>
      <c r="AC109" s="29"/>
      <c r="AD109" s="29"/>
    </row>
    <row r="110" spans="1:30" s="30" customFormat="1" ht="13.8" x14ac:dyDescent="0.25">
      <c r="A110" s="29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9"/>
      <c r="N110" s="29"/>
      <c r="O110" s="29"/>
      <c r="P110" s="28"/>
      <c r="Q110" s="28"/>
      <c r="R110" s="28"/>
      <c r="S110" s="29"/>
      <c r="T110" s="29"/>
      <c r="U110" s="28"/>
      <c r="V110" s="28"/>
      <c r="W110" s="28"/>
      <c r="X110" s="28"/>
      <c r="Y110" s="29"/>
      <c r="Z110" s="29"/>
      <c r="AA110" s="29"/>
      <c r="AB110" s="29"/>
      <c r="AC110" s="29"/>
      <c r="AD110" s="29"/>
    </row>
    <row r="111" spans="1:30" s="30" customFormat="1" ht="13.8" x14ac:dyDescent="0.25">
      <c r="A111" s="29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9"/>
      <c r="N111" s="29"/>
      <c r="O111" s="29"/>
      <c r="P111" s="28"/>
      <c r="Q111" s="28"/>
      <c r="R111" s="28"/>
      <c r="S111" s="29"/>
      <c r="T111" s="29"/>
      <c r="U111" s="28"/>
      <c r="V111" s="28"/>
      <c r="W111" s="28"/>
      <c r="X111" s="28"/>
      <c r="Y111" s="29"/>
      <c r="Z111" s="29"/>
      <c r="AA111" s="29"/>
      <c r="AB111" s="29"/>
      <c r="AC111" s="29"/>
      <c r="AD111" s="29"/>
    </row>
    <row r="112" spans="1:30" s="30" customFormat="1" ht="13.8" x14ac:dyDescent="0.25">
      <c r="A112" s="29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9"/>
      <c r="N112" s="29"/>
      <c r="O112" s="29"/>
      <c r="P112" s="28"/>
      <c r="Q112" s="28"/>
      <c r="R112" s="28"/>
      <c r="S112" s="29"/>
      <c r="T112" s="29"/>
      <c r="U112" s="28"/>
      <c r="V112" s="28"/>
      <c r="W112" s="28"/>
      <c r="X112" s="28"/>
      <c r="Y112" s="29"/>
      <c r="Z112" s="29"/>
      <c r="AA112" s="29"/>
      <c r="AB112" s="29"/>
      <c r="AC112" s="29"/>
      <c r="AD112" s="29"/>
    </row>
    <row r="113" spans="1:30" s="30" customFormat="1" ht="13.8" x14ac:dyDescent="0.25">
      <c r="A113" s="29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9"/>
      <c r="N113" s="29"/>
      <c r="O113" s="29"/>
      <c r="P113" s="28"/>
      <c r="Q113" s="28"/>
      <c r="R113" s="28"/>
      <c r="S113" s="29"/>
      <c r="T113" s="29"/>
      <c r="U113" s="28"/>
      <c r="V113" s="28"/>
      <c r="W113" s="28"/>
      <c r="X113" s="28"/>
      <c r="Y113" s="29"/>
      <c r="Z113" s="29"/>
      <c r="AA113" s="29"/>
      <c r="AB113" s="29"/>
      <c r="AC113" s="29"/>
      <c r="AD113" s="29"/>
    </row>
    <row r="114" spans="1:30" s="30" customFormat="1" ht="13.8" x14ac:dyDescent="0.25">
      <c r="A114" s="29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9"/>
      <c r="N114" s="29"/>
      <c r="O114" s="29"/>
      <c r="P114" s="28"/>
      <c r="Q114" s="28"/>
      <c r="R114" s="28"/>
      <c r="S114" s="29"/>
      <c r="T114" s="29"/>
      <c r="U114" s="28"/>
      <c r="V114" s="28"/>
      <c r="W114" s="28"/>
      <c r="X114" s="28"/>
      <c r="Y114" s="29"/>
      <c r="Z114" s="29"/>
      <c r="AA114" s="29"/>
      <c r="AB114" s="29"/>
      <c r="AC114" s="29"/>
      <c r="AD114" s="29"/>
    </row>
    <row r="115" spans="1:30" s="30" customFormat="1" ht="13.8" x14ac:dyDescent="0.25">
      <c r="A115" s="29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9"/>
      <c r="N115" s="29"/>
      <c r="O115" s="29"/>
      <c r="P115" s="28"/>
      <c r="Q115" s="28"/>
      <c r="R115" s="28"/>
      <c r="S115" s="29"/>
      <c r="T115" s="29"/>
      <c r="U115" s="28"/>
      <c r="V115" s="28"/>
      <c r="W115" s="28"/>
      <c r="X115" s="28"/>
      <c r="Y115" s="29"/>
      <c r="Z115" s="29"/>
      <c r="AA115" s="29"/>
      <c r="AB115" s="29"/>
      <c r="AC115" s="29"/>
      <c r="AD115" s="29"/>
    </row>
    <row r="116" spans="1:30" s="30" customFormat="1" ht="13.8" x14ac:dyDescent="0.25">
      <c r="A116" s="29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9"/>
      <c r="N116" s="29"/>
      <c r="O116" s="29"/>
      <c r="P116" s="28"/>
      <c r="Q116" s="28"/>
      <c r="R116" s="28"/>
      <c r="S116" s="29"/>
      <c r="T116" s="29"/>
      <c r="U116" s="28"/>
      <c r="V116" s="28"/>
      <c r="W116" s="28"/>
      <c r="X116" s="28"/>
      <c r="Y116" s="29"/>
      <c r="Z116" s="29"/>
      <c r="AA116" s="29"/>
      <c r="AB116" s="29"/>
      <c r="AC116" s="29"/>
      <c r="AD116" s="29"/>
    </row>
    <row r="117" spans="1:30" s="30" customFormat="1" ht="13.8" x14ac:dyDescent="0.25">
      <c r="A117" s="29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9"/>
      <c r="N117" s="29"/>
      <c r="O117" s="29"/>
      <c r="P117" s="28"/>
      <c r="Q117" s="28"/>
      <c r="R117" s="28"/>
      <c r="S117" s="29"/>
      <c r="T117" s="29"/>
      <c r="U117" s="28"/>
      <c r="V117" s="28"/>
      <c r="W117" s="28"/>
      <c r="X117" s="28"/>
      <c r="Y117" s="29"/>
      <c r="Z117" s="29"/>
      <c r="AA117" s="29"/>
      <c r="AB117" s="29"/>
      <c r="AC117" s="29"/>
      <c r="AD117" s="29"/>
    </row>
    <row r="118" spans="1:30" s="30" customFormat="1" ht="13.8" x14ac:dyDescent="0.25">
      <c r="A118" s="29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9"/>
      <c r="N118" s="29"/>
      <c r="O118" s="29"/>
      <c r="P118" s="28"/>
      <c r="Q118" s="28"/>
      <c r="R118" s="28"/>
      <c r="S118" s="29"/>
      <c r="T118" s="29"/>
      <c r="U118" s="28"/>
      <c r="V118" s="28"/>
      <c r="W118" s="28"/>
      <c r="X118" s="28"/>
      <c r="Y118" s="29"/>
      <c r="Z118" s="29"/>
      <c r="AA118" s="29"/>
      <c r="AB118" s="29"/>
      <c r="AC118" s="29"/>
      <c r="AD118" s="29"/>
    </row>
    <row r="119" spans="1:30" s="30" customFormat="1" ht="13.8" x14ac:dyDescent="0.25">
      <c r="A119" s="29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9"/>
      <c r="N119" s="29"/>
      <c r="O119" s="29"/>
      <c r="P119" s="28"/>
      <c r="Q119" s="28"/>
      <c r="R119" s="28"/>
      <c r="S119" s="29"/>
      <c r="T119" s="29"/>
      <c r="U119" s="28"/>
      <c r="V119" s="28"/>
      <c r="W119" s="28"/>
      <c r="X119" s="28"/>
      <c r="Y119" s="29"/>
      <c r="Z119" s="29"/>
      <c r="AA119" s="29"/>
      <c r="AB119" s="29"/>
      <c r="AC119" s="29"/>
      <c r="AD119" s="29"/>
    </row>
    <row r="120" spans="1:30" s="30" customFormat="1" ht="13.8" x14ac:dyDescent="0.25">
      <c r="A120" s="29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9"/>
      <c r="N120" s="29"/>
      <c r="O120" s="29"/>
      <c r="P120" s="28"/>
      <c r="Q120" s="28"/>
      <c r="R120" s="28"/>
      <c r="S120" s="29"/>
      <c r="T120" s="29"/>
      <c r="U120" s="28"/>
      <c r="V120" s="28"/>
      <c r="W120" s="28"/>
      <c r="X120" s="28"/>
      <c r="Y120" s="29"/>
      <c r="Z120" s="29"/>
      <c r="AA120" s="29"/>
      <c r="AB120" s="29"/>
      <c r="AC120" s="29"/>
      <c r="AD120" s="29"/>
    </row>
    <row r="121" spans="1:30" s="30" customFormat="1" ht="13.8" x14ac:dyDescent="0.25">
      <c r="A121" s="29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9"/>
      <c r="N121" s="29"/>
      <c r="O121" s="29"/>
      <c r="P121" s="28"/>
      <c r="Q121" s="28"/>
      <c r="R121" s="28"/>
      <c r="S121" s="29"/>
      <c r="T121" s="29"/>
      <c r="U121" s="28"/>
      <c r="V121" s="28"/>
      <c r="W121" s="28"/>
      <c r="X121" s="28"/>
      <c r="Y121" s="29"/>
      <c r="Z121" s="29"/>
      <c r="AA121" s="29"/>
      <c r="AB121" s="29"/>
      <c r="AC121" s="29"/>
      <c r="AD121" s="29"/>
    </row>
    <row r="122" spans="1:30" s="30" customFormat="1" ht="13.8" x14ac:dyDescent="0.25">
      <c r="A122" s="29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9"/>
      <c r="N122" s="29"/>
      <c r="O122" s="29"/>
      <c r="P122" s="28"/>
      <c r="Q122" s="28"/>
      <c r="R122" s="28"/>
      <c r="S122" s="29"/>
      <c r="T122" s="29"/>
      <c r="U122" s="28"/>
      <c r="V122" s="28"/>
      <c r="W122" s="28"/>
      <c r="X122" s="28"/>
      <c r="Y122" s="29"/>
      <c r="Z122" s="29"/>
      <c r="AA122" s="29"/>
      <c r="AB122" s="29"/>
      <c r="AC122" s="29"/>
      <c r="AD122" s="29"/>
    </row>
    <row r="123" spans="1:30" s="30" customFormat="1" ht="13.8" x14ac:dyDescent="0.25">
      <c r="A123" s="29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9"/>
      <c r="N123" s="29"/>
      <c r="O123" s="29"/>
      <c r="P123" s="28"/>
      <c r="Q123" s="28"/>
      <c r="R123" s="28"/>
      <c r="S123" s="29"/>
      <c r="T123" s="29"/>
      <c r="U123" s="28"/>
      <c r="V123" s="28"/>
      <c r="W123" s="28"/>
      <c r="X123" s="28"/>
      <c r="Y123" s="29"/>
      <c r="Z123" s="29"/>
      <c r="AA123" s="29"/>
      <c r="AB123" s="29"/>
      <c r="AC123" s="29"/>
      <c r="AD123" s="29"/>
    </row>
    <row r="124" spans="1:30" s="30" customFormat="1" ht="13.8" x14ac:dyDescent="0.25">
      <c r="A124" s="29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9"/>
      <c r="N124" s="29"/>
      <c r="O124" s="29"/>
      <c r="P124" s="28"/>
      <c r="Q124" s="28"/>
      <c r="R124" s="28"/>
      <c r="S124" s="29"/>
      <c r="T124" s="29"/>
      <c r="U124" s="28"/>
      <c r="V124" s="28"/>
      <c r="W124" s="28"/>
      <c r="X124" s="28"/>
      <c r="Y124" s="29"/>
      <c r="Z124" s="29"/>
      <c r="AA124" s="29"/>
      <c r="AB124" s="29"/>
      <c r="AC124" s="29"/>
      <c r="AD124" s="29"/>
    </row>
    <row r="125" spans="1:30" s="30" customFormat="1" ht="13.8" x14ac:dyDescent="0.25">
      <c r="A125" s="29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9"/>
      <c r="N125" s="29"/>
      <c r="O125" s="29"/>
      <c r="P125" s="28"/>
      <c r="Q125" s="28"/>
      <c r="R125" s="28"/>
      <c r="S125" s="29"/>
      <c r="T125" s="29"/>
      <c r="U125" s="28"/>
      <c r="V125" s="28"/>
      <c r="W125" s="28"/>
      <c r="X125" s="28"/>
      <c r="Y125" s="29"/>
      <c r="Z125" s="29"/>
      <c r="AA125" s="29"/>
      <c r="AB125" s="29"/>
      <c r="AC125" s="29"/>
      <c r="AD125" s="29"/>
    </row>
    <row r="126" spans="1:30" s="30" customFormat="1" ht="13.8" x14ac:dyDescent="0.25">
      <c r="A126" s="29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9"/>
      <c r="N126" s="29"/>
      <c r="O126" s="29"/>
      <c r="P126" s="28"/>
      <c r="Q126" s="28"/>
      <c r="R126" s="28"/>
      <c r="S126" s="29"/>
      <c r="T126" s="29"/>
      <c r="U126" s="28"/>
      <c r="V126" s="28"/>
      <c r="W126" s="28"/>
      <c r="X126" s="28"/>
      <c r="Y126" s="29"/>
      <c r="Z126" s="29"/>
      <c r="AA126" s="29"/>
      <c r="AB126" s="29"/>
      <c r="AC126" s="29"/>
      <c r="AD126" s="29"/>
    </row>
    <row r="127" spans="1:30" s="30" customFormat="1" ht="13.8" x14ac:dyDescent="0.25">
      <c r="A127" s="29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9"/>
      <c r="N127" s="29"/>
      <c r="O127" s="29"/>
      <c r="P127" s="28"/>
      <c r="Q127" s="28"/>
      <c r="R127" s="28"/>
      <c r="S127" s="29"/>
      <c r="T127" s="29"/>
      <c r="U127" s="28"/>
      <c r="V127" s="28"/>
      <c r="W127" s="28"/>
      <c r="X127" s="28"/>
      <c r="Y127" s="29"/>
      <c r="Z127" s="29"/>
      <c r="AA127" s="29"/>
      <c r="AB127" s="29"/>
      <c r="AC127" s="29"/>
      <c r="AD127" s="29"/>
    </row>
    <row r="128" spans="1:30" s="30" customFormat="1" ht="13.8" x14ac:dyDescent="0.25">
      <c r="A128" s="29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9"/>
      <c r="N128" s="29"/>
      <c r="O128" s="29"/>
      <c r="P128" s="28"/>
      <c r="Q128" s="28"/>
      <c r="R128" s="28"/>
      <c r="S128" s="29"/>
      <c r="T128" s="29"/>
      <c r="U128" s="28"/>
      <c r="V128" s="28"/>
      <c r="W128" s="28"/>
      <c r="X128" s="28"/>
      <c r="Y128" s="29"/>
      <c r="Z128" s="29"/>
      <c r="AA128" s="29"/>
      <c r="AB128" s="29"/>
      <c r="AC128" s="29"/>
      <c r="AD128" s="29"/>
    </row>
    <row r="129" spans="1:30" s="30" customFormat="1" ht="13.8" x14ac:dyDescent="0.25">
      <c r="A129" s="29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9"/>
      <c r="N129" s="29"/>
      <c r="O129" s="29"/>
      <c r="P129" s="28"/>
      <c r="Q129" s="28"/>
      <c r="R129" s="28"/>
      <c r="S129" s="29"/>
      <c r="T129" s="29"/>
      <c r="U129" s="28"/>
      <c r="V129" s="28"/>
      <c r="W129" s="28"/>
      <c r="X129" s="28"/>
      <c r="Y129" s="29"/>
      <c r="Z129" s="29"/>
      <c r="AA129" s="29"/>
      <c r="AB129" s="29"/>
      <c r="AC129" s="29"/>
      <c r="AD129" s="29"/>
    </row>
    <row r="130" spans="1:30" s="30" customFormat="1" ht="13.8" x14ac:dyDescent="0.25">
      <c r="A130" s="29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9"/>
      <c r="N130" s="29"/>
      <c r="O130" s="29"/>
      <c r="P130" s="28"/>
      <c r="Q130" s="28"/>
      <c r="R130" s="28"/>
      <c r="S130" s="29"/>
      <c r="T130" s="29"/>
      <c r="U130" s="28"/>
      <c r="V130" s="28"/>
      <c r="W130" s="28"/>
      <c r="X130" s="28"/>
      <c r="Y130" s="29"/>
      <c r="Z130" s="29"/>
      <c r="AA130" s="29"/>
      <c r="AB130" s="29"/>
      <c r="AC130" s="29"/>
      <c r="AD130" s="29"/>
    </row>
    <row r="131" spans="1:30" s="30" customFormat="1" ht="13.8" x14ac:dyDescent="0.25">
      <c r="A131" s="29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9"/>
      <c r="N131" s="29"/>
      <c r="O131" s="29"/>
      <c r="P131" s="28"/>
      <c r="Q131" s="28"/>
      <c r="R131" s="28"/>
      <c r="S131" s="29"/>
      <c r="T131" s="29"/>
      <c r="U131" s="28"/>
      <c r="V131" s="28"/>
      <c r="W131" s="28"/>
      <c r="X131" s="28"/>
      <c r="Y131" s="29"/>
      <c r="Z131" s="29"/>
      <c r="AA131" s="29"/>
      <c r="AB131" s="29"/>
      <c r="AC131" s="29"/>
      <c r="AD131" s="29"/>
    </row>
    <row r="132" spans="1:30" s="30" customFormat="1" ht="13.8" x14ac:dyDescent="0.25">
      <c r="A132" s="29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9"/>
      <c r="N132" s="29"/>
      <c r="O132" s="29"/>
      <c r="P132" s="28"/>
      <c r="Q132" s="28"/>
      <c r="R132" s="28"/>
      <c r="S132" s="29"/>
      <c r="T132" s="29"/>
      <c r="U132" s="28"/>
      <c r="V132" s="28"/>
      <c r="W132" s="28"/>
      <c r="X132" s="28"/>
      <c r="Y132" s="29"/>
      <c r="Z132" s="29"/>
      <c r="AA132" s="29"/>
      <c r="AB132" s="29"/>
      <c r="AC132" s="29"/>
      <c r="AD132" s="29"/>
    </row>
    <row r="133" spans="1:30" s="30" customFormat="1" ht="13.8" x14ac:dyDescent="0.25">
      <c r="A133" s="29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9"/>
      <c r="N133" s="29"/>
      <c r="O133" s="29"/>
      <c r="P133" s="28"/>
      <c r="Q133" s="28"/>
      <c r="R133" s="28"/>
      <c r="S133" s="29"/>
      <c r="T133" s="29"/>
      <c r="U133" s="28"/>
      <c r="V133" s="28"/>
      <c r="W133" s="28"/>
      <c r="X133" s="28"/>
      <c r="Y133" s="29"/>
      <c r="Z133" s="29"/>
      <c r="AA133" s="29"/>
      <c r="AB133" s="29"/>
      <c r="AC133" s="29"/>
      <c r="AD133" s="29"/>
    </row>
    <row r="134" spans="1:30" s="30" customFormat="1" ht="13.8" x14ac:dyDescent="0.25">
      <c r="A134" s="29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9"/>
      <c r="N134" s="29"/>
      <c r="O134" s="29"/>
      <c r="P134" s="28"/>
      <c r="Q134" s="28"/>
      <c r="R134" s="28"/>
      <c r="S134" s="29"/>
      <c r="T134" s="29"/>
      <c r="U134" s="28"/>
      <c r="V134" s="28"/>
      <c r="W134" s="28"/>
      <c r="X134" s="28"/>
      <c r="Y134" s="29"/>
      <c r="Z134" s="29"/>
      <c r="AA134" s="29"/>
      <c r="AB134" s="29"/>
      <c r="AC134" s="29"/>
      <c r="AD134" s="29"/>
    </row>
    <row r="135" spans="1:30" s="30" customFormat="1" ht="13.8" x14ac:dyDescent="0.25">
      <c r="A135" s="29"/>
      <c r="B135" s="29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9"/>
      <c r="N135" s="29"/>
      <c r="O135" s="29"/>
      <c r="P135" s="28"/>
      <c r="Q135" s="28"/>
      <c r="R135" s="28"/>
      <c r="S135" s="29"/>
      <c r="T135" s="29"/>
      <c r="U135" s="28"/>
      <c r="V135" s="28"/>
      <c r="W135" s="28"/>
      <c r="X135" s="28"/>
      <c r="Y135" s="29"/>
      <c r="Z135" s="29"/>
      <c r="AA135" s="29"/>
      <c r="AB135" s="29"/>
      <c r="AC135" s="29"/>
      <c r="AD135" s="29"/>
    </row>
    <row r="136" spans="1:30" s="30" customFormat="1" ht="13.8" x14ac:dyDescent="0.25">
      <c r="A136" s="29"/>
      <c r="B136" s="29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9"/>
      <c r="N136" s="29"/>
      <c r="O136" s="29"/>
      <c r="P136" s="28"/>
      <c r="Q136" s="28"/>
      <c r="R136" s="28"/>
      <c r="S136" s="29"/>
      <c r="T136" s="29"/>
      <c r="U136" s="28"/>
      <c r="V136" s="28"/>
      <c r="W136" s="28"/>
      <c r="X136" s="28"/>
      <c r="Y136" s="29"/>
      <c r="Z136" s="29"/>
      <c r="AA136" s="29"/>
      <c r="AB136" s="29"/>
      <c r="AC136" s="29"/>
      <c r="AD136" s="29"/>
    </row>
    <row r="137" spans="1:30" s="30" customFormat="1" ht="13.8" x14ac:dyDescent="0.25">
      <c r="A137" s="29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9"/>
      <c r="N137" s="29"/>
      <c r="O137" s="29"/>
      <c r="P137" s="28"/>
      <c r="Q137" s="28"/>
      <c r="R137" s="28"/>
      <c r="S137" s="29"/>
      <c r="T137" s="29"/>
      <c r="U137" s="28"/>
      <c r="V137" s="28"/>
      <c r="W137" s="28"/>
      <c r="X137" s="28"/>
      <c r="Y137" s="29"/>
      <c r="Z137" s="29"/>
      <c r="AA137" s="29"/>
      <c r="AB137" s="29"/>
      <c r="AC137" s="29"/>
      <c r="AD137" s="29"/>
    </row>
    <row r="138" spans="1:30" s="30" customFormat="1" ht="13.8" x14ac:dyDescent="0.25">
      <c r="A138" s="29"/>
      <c r="B138" s="29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9"/>
      <c r="N138" s="29"/>
      <c r="O138" s="29"/>
      <c r="P138" s="28"/>
      <c r="Q138" s="28"/>
      <c r="R138" s="28"/>
      <c r="S138" s="29"/>
      <c r="T138" s="29"/>
      <c r="U138" s="28"/>
      <c r="V138" s="28"/>
      <c r="W138" s="28"/>
      <c r="X138" s="28"/>
      <c r="Y138" s="29"/>
      <c r="Z138" s="29"/>
      <c r="AA138" s="29"/>
      <c r="AB138" s="29"/>
      <c r="AC138" s="29"/>
      <c r="AD138" s="29"/>
    </row>
    <row r="139" spans="1:30" s="30" customFormat="1" ht="13.8" x14ac:dyDescent="0.25">
      <c r="A139" s="29"/>
      <c r="B139" s="29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9"/>
      <c r="N139" s="29"/>
      <c r="O139" s="29"/>
      <c r="P139" s="28"/>
      <c r="Q139" s="28"/>
      <c r="R139" s="28"/>
      <c r="S139" s="29"/>
      <c r="T139" s="29"/>
      <c r="U139" s="28"/>
      <c r="V139" s="28"/>
      <c r="W139" s="28"/>
      <c r="X139" s="28"/>
      <c r="Y139" s="29"/>
      <c r="Z139" s="29"/>
      <c r="AA139" s="29"/>
      <c r="AB139" s="29"/>
      <c r="AC139" s="29"/>
      <c r="AD139" s="29"/>
    </row>
    <row r="140" spans="1:30" s="30" customFormat="1" ht="13.8" x14ac:dyDescent="0.25">
      <c r="A140" s="29"/>
      <c r="B140" s="29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9"/>
      <c r="N140" s="29"/>
      <c r="O140" s="29"/>
      <c r="P140" s="28"/>
      <c r="Q140" s="28"/>
      <c r="R140" s="28"/>
      <c r="S140" s="29"/>
      <c r="T140" s="29"/>
      <c r="U140" s="28"/>
      <c r="V140" s="28"/>
      <c r="W140" s="28"/>
      <c r="X140" s="28"/>
      <c r="Y140" s="29"/>
      <c r="Z140" s="29"/>
      <c r="AA140" s="29"/>
      <c r="AB140" s="29"/>
      <c r="AC140" s="29"/>
      <c r="AD140" s="29"/>
    </row>
    <row r="141" spans="1:30" s="30" customFormat="1" ht="13.8" x14ac:dyDescent="0.25">
      <c r="A141" s="29"/>
      <c r="B141" s="29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9"/>
      <c r="N141" s="29"/>
      <c r="O141" s="29"/>
      <c r="P141" s="28"/>
      <c r="Q141" s="28"/>
      <c r="R141" s="28"/>
      <c r="S141" s="29"/>
      <c r="T141" s="29"/>
      <c r="U141" s="28"/>
      <c r="V141" s="28"/>
      <c r="W141" s="28"/>
      <c r="X141" s="28"/>
      <c r="Y141" s="29"/>
      <c r="Z141" s="29"/>
      <c r="AA141" s="29"/>
      <c r="AB141" s="29"/>
      <c r="AC141" s="29"/>
      <c r="AD141" s="29"/>
    </row>
    <row r="142" spans="1:30" s="30" customFormat="1" ht="13.8" x14ac:dyDescent="0.25">
      <c r="A142" s="29"/>
      <c r="B142" s="29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9"/>
      <c r="N142" s="29"/>
      <c r="O142" s="29"/>
      <c r="P142" s="28"/>
      <c r="Q142" s="28"/>
      <c r="R142" s="28"/>
      <c r="S142" s="29"/>
      <c r="T142" s="29"/>
      <c r="U142" s="28"/>
      <c r="V142" s="28"/>
      <c r="W142" s="28"/>
      <c r="X142" s="28"/>
      <c r="Y142" s="29"/>
      <c r="Z142" s="29"/>
      <c r="AA142" s="29"/>
      <c r="AB142" s="29"/>
      <c r="AC142" s="29"/>
      <c r="AD142" s="29"/>
    </row>
    <row r="143" spans="1:30" s="30" customFormat="1" ht="13.8" x14ac:dyDescent="0.25">
      <c r="A143" s="29"/>
      <c r="B143" s="29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9"/>
      <c r="N143" s="29"/>
      <c r="O143" s="29"/>
      <c r="P143" s="28"/>
      <c r="Q143" s="28"/>
      <c r="R143" s="28"/>
      <c r="S143" s="29"/>
      <c r="T143" s="29"/>
      <c r="U143" s="28"/>
      <c r="V143" s="28"/>
      <c r="W143" s="28"/>
      <c r="X143" s="28"/>
      <c r="Y143" s="29"/>
      <c r="Z143" s="29"/>
      <c r="AA143" s="29"/>
      <c r="AB143" s="29"/>
      <c r="AC143" s="29"/>
      <c r="AD143" s="29"/>
    </row>
    <row r="144" spans="1:30" s="30" customFormat="1" ht="13.8" x14ac:dyDescent="0.25">
      <c r="A144" s="29"/>
      <c r="B144" s="29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9"/>
      <c r="N144" s="29"/>
      <c r="O144" s="29"/>
      <c r="P144" s="28"/>
      <c r="Q144" s="28"/>
      <c r="R144" s="28"/>
      <c r="S144" s="29"/>
      <c r="T144" s="29"/>
      <c r="U144" s="28"/>
      <c r="V144" s="28"/>
      <c r="W144" s="28"/>
      <c r="X144" s="28"/>
      <c r="Y144" s="29"/>
      <c r="Z144" s="29"/>
      <c r="AA144" s="29"/>
      <c r="AB144" s="29"/>
      <c r="AC144" s="29"/>
      <c r="AD144" s="29"/>
    </row>
    <row r="145" spans="1:30" s="30" customFormat="1" ht="13.8" x14ac:dyDescent="0.25">
      <c r="A145" s="29"/>
      <c r="B145" s="29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9"/>
      <c r="N145" s="29"/>
      <c r="O145" s="29"/>
      <c r="P145" s="28"/>
      <c r="Q145" s="28"/>
      <c r="R145" s="28"/>
      <c r="S145" s="29"/>
      <c r="T145" s="29"/>
      <c r="U145" s="28"/>
      <c r="V145" s="28"/>
      <c r="W145" s="28"/>
      <c r="X145" s="28"/>
      <c r="Y145" s="29"/>
      <c r="Z145" s="29"/>
      <c r="AA145" s="29"/>
      <c r="AB145" s="29"/>
      <c r="AC145" s="29"/>
      <c r="AD145" s="29"/>
    </row>
    <row r="146" spans="1:30" s="30" customFormat="1" ht="13.8" x14ac:dyDescent="0.25">
      <c r="A146" s="29"/>
      <c r="B146" s="29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9"/>
      <c r="N146" s="29"/>
      <c r="O146" s="29"/>
      <c r="P146" s="28"/>
      <c r="Q146" s="28"/>
      <c r="R146" s="28"/>
      <c r="S146" s="29"/>
      <c r="T146" s="29"/>
      <c r="U146" s="28"/>
      <c r="V146" s="28"/>
      <c r="W146" s="28"/>
      <c r="X146" s="28"/>
      <c r="Y146" s="29"/>
      <c r="Z146" s="29"/>
      <c r="AA146" s="29"/>
      <c r="AB146" s="29"/>
      <c r="AC146" s="29"/>
      <c r="AD146" s="29"/>
    </row>
    <row r="147" spans="1:30" s="30" customFormat="1" ht="13.8" x14ac:dyDescent="0.25">
      <c r="A147" s="29"/>
      <c r="B147" s="29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9"/>
      <c r="N147" s="29"/>
      <c r="O147" s="29"/>
      <c r="P147" s="28"/>
      <c r="Q147" s="28"/>
      <c r="R147" s="28"/>
      <c r="S147" s="29"/>
      <c r="T147" s="29"/>
      <c r="U147" s="28"/>
      <c r="V147" s="28"/>
      <c r="W147" s="28"/>
      <c r="X147" s="28"/>
      <c r="Y147" s="29"/>
      <c r="Z147" s="29"/>
      <c r="AA147" s="29"/>
      <c r="AB147" s="29"/>
      <c r="AC147" s="29"/>
      <c r="AD147" s="29"/>
    </row>
    <row r="148" spans="1:30" s="30" customFormat="1" ht="13.8" x14ac:dyDescent="0.25">
      <c r="A148" s="29"/>
      <c r="B148" s="29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9"/>
      <c r="N148" s="29"/>
      <c r="O148" s="29"/>
      <c r="P148" s="28"/>
      <c r="Q148" s="28"/>
      <c r="R148" s="28"/>
      <c r="S148" s="29"/>
      <c r="T148" s="29"/>
      <c r="U148" s="28"/>
      <c r="V148" s="28"/>
      <c r="W148" s="28"/>
      <c r="X148" s="28"/>
      <c r="Y148" s="29"/>
      <c r="Z148" s="29"/>
      <c r="AA148" s="29"/>
      <c r="AB148" s="29"/>
      <c r="AC148" s="29"/>
      <c r="AD148" s="29"/>
    </row>
    <row r="149" spans="1:30" s="30" customFormat="1" ht="13.8" x14ac:dyDescent="0.25">
      <c r="A149" s="29"/>
      <c r="B149" s="29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9"/>
      <c r="N149" s="29"/>
      <c r="O149" s="29"/>
      <c r="P149" s="28"/>
      <c r="Q149" s="28"/>
      <c r="R149" s="28"/>
      <c r="S149" s="29"/>
      <c r="T149" s="29"/>
      <c r="U149" s="28"/>
      <c r="V149" s="28"/>
      <c r="W149" s="28"/>
      <c r="X149" s="28"/>
      <c r="Y149" s="29"/>
      <c r="Z149" s="29"/>
      <c r="AA149" s="29"/>
      <c r="AB149" s="29"/>
      <c r="AC149" s="29"/>
      <c r="AD149" s="29"/>
    </row>
    <row r="150" spans="1:30" s="30" customFormat="1" ht="13.8" x14ac:dyDescent="0.25">
      <c r="A150" s="29"/>
      <c r="B150" s="29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9"/>
      <c r="N150" s="29"/>
      <c r="O150" s="29"/>
      <c r="P150" s="28"/>
      <c r="Q150" s="28"/>
      <c r="R150" s="28"/>
      <c r="S150" s="29"/>
      <c r="T150" s="29"/>
      <c r="U150" s="28"/>
      <c r="V150" s="28"/>
      <c r="W150" s="28"/>
      <c r="X150" s="28"/>
      <c r="Y150" s="29"/>
      <c r="Z150" s="29"/>
      <c r="AA150" s="29"/>
      <c r="AB150" s="29"/>
      <c r="AC150" s="29"/>
      <c r="AD150" s="29"/>
    </row>
    <row r="151" spans="1:30" s="30" customFormat="1" ht="13.8" x14ac:dyDescent="0.25">
      <c r="A151" s="29"/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9"/>
      <c r="N151" s="29"/>
      <c r="O151" s="29"/>
      <c r="P151" s="28"/>
      <c r="Q151" s="28"/>
      <c r="R151" s="28"/>
      <c r="S151" s="29"/>
      <c r="T151" s="29"/>
      <c r="U151" s="28"/>
      <c r="V151" s="28"/>
      <c r="W151" s="28"/>
      <c r="X151" s="28"/>
      <c r="Y151" s="29"/>
      <c r="Z151" s="29"/>
      <c r="AA151" s="29"/>
      <c r="AB151" s="29"/>
      <c r="AC151" s="29"/>
      <c r="AD151" s="29"/>
    </row>
    <row r="152" spans="1:30" s="30" customFormat="1" ht="13.8" x14ac:dyDescent="0.25">
      <c r="A152" s="29"/>
      <c r="B152" s="29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9"/>
      <c r="N152" s="29"/>
      <c r="O152" s="29"/>
      <c r="P152" s="28"/>
      <c r="Q152" s="28"/>
      <c r="R152" s="28"/>
      <c r="S152" s="29"/>
      <c r="T152" s="29"/>
      <c r="U152" s="28"/>
      <c r="V152" s="28"/>
      <c r="W152" s="28"/>
      <c r="X152" s="28"/>
      <c r="Y152" s="29"/>
      <c r="Z152" s="29"/>
      <c r="AA152" s="29"/>
      <c r="AB152" s="29"/>
      <c r="AC152" s="29"/>
      <c r="AD152" s="29"/>
    </row>
    <row r="153" spans="1:30" s="30" customFormat="1" ht="13.8" x14ac:dyDescent="0.25">
      <c r="A153" s="29"/>
      <c r="B153" s="2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9"/>
      <c r="N153" s="29"/>
      <c r="O153" s="29"/>
      <c r="P153" s="28"/>
      <c r="Q153" s="28"/>
      <c r="R153" s="28"/>
      <c r="S153" s="29"/>
      <c r="T153" s="29"/>
      <c r="U153" s="28"/>
      <c r="V153" s="28"/>
      <c r="W153" s="28"/>
      <c r="X153" s="28"/>
      <c r="Y153" s="29"/>
      <c r="Z153" s="29"/>
      <c r="AA153" s="29"/>
      <c r="AB153" s="29"/>
      <c r="AC153" s="29"/>
      <c r="AD153" s="29"/>
    </row>
    <row r="154" spans="1:30" s="30" customFormat="1" ht="13.8" x14ac:dyDescent="0.25">
      <c r="A154" s="29"/>
      <c r="B154" s="29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9"/>
      <c r="N154" s="29"/>
      <c r="O154" s="29"/>
      <c r="P154" s="28"/>
      <c r="Q154" s="28"/>
      <c r="R154" s="28"/>
      <c r="S154" s="29"/>
      <c r="T154" s="29"/>
      <c r="U154" s="28"/>
      <c r="V154" s="28"/>
      <c r="W154" s="28"/>
      <c r="X154" s="28"/>
      <c r="Y154" s="29"/>
      <c r="Z154" s="29"/>
      <c r="AA154" s="29"/>
      <c r="AB154" s="29"/>
      <c r="AC154" s="29"/>
      <c r="AD154" s="29"/>
    </row>
    <row r="155" spans="1:30" s="30" customFormat="1" ht="13.8" x14ac:dyDescent="0.25">
      <c r="A155" s="29"/>
      <c r="B155" s="29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9"/>
      <c r="N155" s="29"/>
      <c r="O155" s="29"/>
      <c r="P155" s="28"/>
      <c r="Q155" s="28"/>
      <c r="R155" s="28"/>
      <c r="S155" s="29"/>
      <c r="T155" s="29"/>
      <c r="U155" s="28"/>
      <c r="V155" s="28"/>
      <c r="W155" s="28"/>
      <c r="X155" s="28"/>
      <c r="Y155" s="29"/>
      <c r="Z155" s="29"/>
      <c r="AA155" s="29"/>
      <c r="AB155" s="29"/>
      <c r="AC155" s="29"/>
      <c r="AD155" s="29"/>
    </row>
    <row r="156" spans="1:30" s="30" customFormat="1" ht="13.8" x14ac:dyDescent="0.25">
      <c r="A156" s="29"/>
      <c r="B156" s="29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9"/>
      <c r="N156" s="29"/>
      <c r="O156" s="29"/>
      <c r="P156" s="28"/>
      <c r="Q156" s="28"/>
      <c r="R156" s="28"/>
      <c r="S156" s="29"/>
      <c r="T156" s="29"/>
      <c r="U156" s="28"/>
      <c r="V156" s="28"/>
      <c r="W156" s="28"/>
      <c r="X156" s="28"/>
      <c r="Y156" s="29"/>
      <c r="Z156" s="29"/>
      <c r="AA156" s="29"/>
      <c r="AB156" s="29"/>
      <c r="AC156" s="29"/>
      <c r="AD156" s="29"/>
    </row>
    <row r="157" spans="1:30" s="30" customFormat="1" ht="13.8" x14ac:dyDescent="0.25">
      <c r="A157" s="29"/>
      <c r="B157" s="29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9"/>
      <c r="N157" s="29"/>
      <c r="O157" s="29"/>
      <c r="P157" s="28"/>
      <c r="Q157" s="28"/>
      <c r="R157" s="28"/>
      <c r="S157" s="29"/>
      <c r="T157" s="29"/>
      <c r="U157" s="28"/>
      <c r="V157" s="28"/>
      <c r="W157" s="28"/>
      <c r="X157" s="28"/>
      <c r="Y157" s="29"/>
      <c r="Z157" s="29"/>
      <c r="AA157" s="29"/>
      <c r="AB157" s="29"/>
      <c r="AC157" s="29"/>
      <c r="AD157" s="29"/>
    </row>
    <row r="158" spans="1:30" s="30" customFormat="1" ht="13.8" x14ac:dyDescent="0.25">
      <c r="A158" s="29"/>
      <c r="B158" s="29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9"/>
      <c r="N158" s="29"/>
      <c r="O158" s="29"/>
      <c r="P158" s="28"/>
      <c r="Q158" s="28"/>
      <c r="R158" s="28"/>
      <c r="S158" s="29"/>
      <c r="T158" s="29"/>
      <c r="U158" s="28"/>
      <c r="V158" s="28"/>
      <c r="W158" s="28"/>
      <c r="X158" s="28"/>
      <c r="Y158" s="29"/>
      <c r="Z158" s="29"/>
      <c r="AA158" s="29"/>
      <c r="AB158" s="29"/>
      <c r="AC158" s="29"/>
      <c r="AD158" s="29"/>
    </row>
    <row r="159" spans="1:30" s="30" customFormat="1" ht="13.8" x14ac:dyDescent="0.25">
      <c r="A159" s="29"/>
      <c r="B159" s="29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9"/>
      <c r="N159" s="29"/>
      <c r="O159" s="29"/>
      <c r="P159" s="28"/>
      <c r="Q159" s="28"/>
      <c r="R159" s="28"/>
      <c r="S159" s="29"/>
      <c r="T159" s="29"/>
      <c r="U159" s="28"/>
      <c r="V159" s="28"/>
      <c r="W159" s="28"/>
      <c r="X159" s="28"/>
      <c r="Y159" s="29"/>
      <c r="Z159" s="29"/>
      <c r="AA159" s="29"/>
      <c r="AB159" s="29"/>
      <c r="AC159" s="29"/>
      <c r="AD159" s="29"/>
    </row>
    <row r="160" spans="1:30" s="30" customFormat="1" ht="13.8" x14ac:dyDescent="0.25">
      <c r="A160" s="29"/>
      <c r="B160" s="29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9"/>
      <c r="N160" s="29"/>
      <c r="O160" s="29"/>
      <c r="P160" s="28"/>
      <c r="Q160" s="28"/>
      <c r="R160" s="28"/>
      <c r="S160" s="29"/>
      <c r="T160" s="29"/>
      <c r="U160" s="28"/>
      <c r="V160" s="28"/>
      <c r="W160" s="28"/>
      <c r="X160" s="28"/>
      <c r="Y160" s="29"/>
      <c r="Z160" s="29"/>
      <c r="AA160" s="29"/>
      <c r="AB160" s="29"/>
      <c r="AC160" s="29"/>
      <c r="AD160" s="29"/>
    </row>
    <row r="161" spans="1:30" s="30" customFormat="1" ht="13.8" x14ac:dyDescent="0.25">
      <c r="A161" s="29"/>
      <c r="B161" s="29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9"/>
      <c r="N161" s="29"/>
      <c r="O161" s="29"/>
      <c r="P161" s="28"/>
      <c r="Q161" s="28"/>
      <c r="R161" s="28"/>
      <c r="S161" s="29"/>
      <c r="T161" s="29"/>
      <c r="U161" s="28"/>
      <c r="V161" s="28"/>
      <c r="W161" s="28"/>
      <c r="X161" s="28"/>
      <c r="Y161" s="29"/>
      <c r="Z161" s="29"/>
      <c r="AA161" s="29"/>
      <c r="AB161" s="29"/>
      <c r="AC161" s="29"/>
      <c r="AD161" s="29"/>
    </row>
    <row r="162" spans="1:30" s="30" customFormat="1" ht="13.8" x14ac:dyDescent="0.25">
      <c r="A162" s="29"/>
      <c r="B162" s="29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9"/>
      <c r="N162" s="29"/>
      <c r="O162" s="29"/>
      <c r="P162" s="28"/>
      <c r="Q162" s="28"/>
      <c r="R162" s="28"/>
      <c r="S162" s="29"/>
      <c r="T162" s="29"/>
      <c r="U162" s="28"/>
      <c r="V162" s="28"/>
      <c r="W162" s="28"/>
      <c r="X162" s="28"/>
      <c r="Y162" s="29"/>
      <c r="Z162" s="29"/>
      <c r="AA162" s="29"/>
      <c r="AB162" s="29"/>
      <c r="AC162" s="29"/>
      <c r="AD162" s="29"/>
    </row>
    <row r="163" spans="1:30" s="30" customFormat="1" ht="13.8" x14ac:dyDescent="0.25">
      <c r="A163" s="29"/>
      <c r="B163" s="29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9"/>
      <c r="N163" s="29"/>
      <c r="O163" s="29"/>
      <c r="P163" s="28"/>
      <c r="Q163" s="28"/>
      <c r="R163" s="28"/>
      <c r="S163" s="29"/>
      <c r="T163" s="29"/>
      <c r="U163" s="28"/>
      <c r="V163" s="28"/>
      <c r="W163" s="28"/>
      <c r="X163" s="28"/>
      <c r="Y163" s="29"/>
      <c r="Z163" s="29"/>
      <c r="AA163" s="29"/>
      <c r="AB163" s="29"/>
      <c r="AC163" s="29"/>
      <c r="AD163" s="29"/>
    </row>
    <row r="164" spans="1:30" s="30" customFormat="1" ht="13.8" x14ac:dyDescent="0.25">
      <c r="A164" s="29"/>
      <c r="B164" s="29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9"/>
      <c r="N164" s="29"/>
      <c r="O164" s="29"/>
      <c r="P164" s="28"/>
      <c r="Q164" s="28"/>
      <c r="R164" s="28"/>
      <c r="S164" s="29"/>
      <c r="T164" s="29"/>
      <c r="U164" s="28"/>
      <c r="V164" s="28"/>
      <c r="W164" s="28"/>
      <c r="X164" s="28"/>
      <c r="Y164" s="29"/>
      <c r="Z164" s="29"/>
      <c r="AA164" s="29"/>
      <c r="AB164" s="29"/>
      <c r="AC164" s="29"/>
      <c r="AD164" s="29"/>
    </row>
    <row r="165" spans="1:30" s="30" customFormat="1" ht="13.8" x14ac:dyDescent="0.25">
      <c r="A165" s="29"/>
      <c r="B165" s="29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9"/>
      <c r="N165" s="29"/>
      <c r="O165" s="29"/>
      <c r="P165" s="28"/>
      <c r="Q165" s="28"/>
      <c r="R165" s="28"/>
      <c r="S165" s="29"/>
      <c r="T165" s="29"/>
      <c r="U165" s="28"/>
      <c r="V165" s="28"/>
      <c r="W165" s="28"/>
      <c r="X165" s="28"/>
      <c r="Y165" s="29"/>
      <c r="Z165" s="29"/>
      <c r="AA165" s="29"/>
      <c r="AB165" s="29"/>
      <c r="AC165" s="29"/>
      <c r="AD165" s="29"/>
    </row>
    <row r="166" spans="1:30" s="30" customFormat="1" ht="13.8" x14ac:dyDescent="0.25">
      <c r="A166" s="29"/>
      <c r="B166" s="29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9"/>
      <c r="N166" s="29"/>
      <c r="O166" s="29"/>
      <c r="P166" s="28"/>
      <c r="Q166" s="28"/>
      <c r="R166" s="28"/>
      <c r="S166" s="29"/>
      <c r="T166" s="29"/>
      <c r="U166" s="28"/>
      <c r="V166" s="28"/>
      <c r="W166" s="28"/>
      <c r="X166" s="28"/>
      <c r="Y166" s="29"/>
      <c r="Z166" s="29"/>
      <c r="AA166" s="29"/>
      <c r="AB166" s="29"/>
      <c r="AC166" s="29"/>
      <c r="AD166" s="29"/>
    </row>
    <row r="167" spans="1:30" s="30" customFormat="1" ht="13.8" x14ac:dyDescent="0.25">
      <c r="A167" s="29"/>
      <c r="B167" s="29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9"/>
      <c r="N167" s="29"/>
      <c r="O167" s="29"/>
      <c r="P167" s="28"/>
      <c r="Q167" s="28"/>
      <c r="R167" s="28"/>
      <c r="S167" s="29"/>
      <c r="T167" s="29"/>
      <c r="U167" s="28"/>
      <c r="V167" s="28"/>
      <c r="W167" s="28"/>
      <c r="X167" s="28"/>
      <c r="Y167" s="29"/>
      <c r="Z167" s="29"/>
      <c r="AA167" s="29"/>
      <c r="AB167" s="29"/>
      <c r="AC167" s="29"/>
      <c r="AD167" s="29"/>
    </row>
    <row r="168" spans="1:30" s="30" customFormat="1" ht="13.8" x14ac:dyDescent="0.25">
      <c r="A168" s="29"/>
      <c r="B168" s="29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9"/>
      <c r="N168" s="29"/>
      <c r="O168" s="29"/>
      <c r="P168" s="28"/>
      <c r="Q168" s="28"/>
      <c r="R168" s="28"/>
      <c r="S168" s="29"/>
      <c r="T168" s="29"/>
      <c r="U168" s="28"/>
      <c r="V168" s="28"/>
      <c r="W168" s="28"/>
      <c r="X168" s="28"/>
      <c r="Y168" s="29"/>
      <c r="Z168" s="29"/>
      <c r="AA168" s="29"/>
      <c r="AB168" s="29"/>
      <c r="AC168" s="29"/>
      <c r="AD168" s="29"/>
    </row>
    <row r="169" spans="1:30" s="30" customFormat="1" ht="13.8" x14ac:dyDescent="0.25">
      <c r="A169" s="29"/>
      <c r="B169" s="29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9"/>
      <c r="N169" s="29"/>
      <c r="O169" s="29"/>
      <c r="P169" s="28"/>
      <c r="Q169" s="28"/>
      <c r="R169" s="28"/>
      <c r="S169" s="29"/>
      <c r="T169" s="29"/>
      <c r="U169" s="28"/>
      <c r="V169" s="28"/>
      <c r="W169" s="28"/>
      <c r="X169" s="28"/>
      <c r="Y169" s="29"/>
      <c r="Z169" s="29"/>
      <c r="AA169" s="29"/>
      <c r="AB169" s="29"/>
      <c r="AC169" s="29"/>
      <c r="AD169" s="29"/>
    </row>
    <row r="170" spans="1:30" s="30" customFormat="1" ht="13.8" x14ac:dyDescent="0.25">
      <c r="A170" s="29"/>
      <c r="B170" s="29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9"/>
      <c r="N170" s="29"/>
      <c r="O170" s="29"/>
      <c r="P170" s="28"/>
      <c r="Q170" s="28"/>
      <c r="R170" s="28"/>
      <c r="S170" s="29"/>
      <c r="T170" s="29"/>
      <c r="U170" s="28"/>
      <c r="V170" s="28"/>
      <c r="W170" s="28"/>
      <c r="X170" s="28"/>
      <c r="Y170" s="29"/>
      <c r="Z170" s="29"/>
      <c r="AA170" s="29"/>
      <c r="AB170" s="29"/>
      <c r="AC170" s="29"/>
      <c r="AD170" s="29"/>
    </row>
    <row r="171" spans="1:30" s="30" customFormat="1" ht="13.8" x14ac:dyDescent="0.25">
      <c r="A171" s="29"/>
      <c r="B171" s="29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9"/>
      <c r="N171" s="29"/>
      <c r="O171" s="29"/>
      <c r="P171" s="28"/>
      <c r="Q171" s="28"/>
      <c r="R171" s="28"/>
      <c r="S171" s="29"/>
      <c r="T171" s="29"/>
      <c r="U171" s="28"/>
      <c r="V171" s="28"/>
      <c r="W171" s="28"/>
      <c r="X171" s="28"/>
      <c r="Y171" s="29"/>
      <c r="Z171" s="29"/>
      <c r="AA171" s="29"/>
      <c r="AB171" s="29"/>
      <c r="AC171" s="29"/>
      <c r="AD171" s="29"/>
    </row>
    <row r="172" spans="1:30" s="30" customFormat="1" ht="13.8" x14ac:dyDescent="0.25">
      <c r="A172" s="29"/>
      <c r="B172" s="29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9"/>
      <c r="N172" s="29"/>
      <c r="O172" s="29"/>
      <c r="P172" s="28"/>
      <c r="Q172" s="28"/>
      <c r="R172" s="28"/>
      <c r="S172" s="29"/>
      <c r="T172" s="29"/>
      <c r="U172" s="28"/>
      <c r="V172" s="28"/>
      <c r="W172" s="28"/>
      <c r="X172" s="28"/>
      <c r="Y172" s="29"/>
      <c r="Z172" s="29"/>
      <c r="AA172" s="29"/>
      <c r="AB172" s="29"/>
      <c r="AC172" s="29"/>
      <c r="AD172" s="29"/>
    </row>
    <row r="173" spans="1:30" s="30" customFormat="1" ht="13.8" x14ac:dyDescent="0.25">
      <c r="A173" s="29"/>
      <c r="B173" s="29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9"/>
      <c r="N173" s="29"/>
      <c r="O173" s="29"/>
      <c r="P173" s="28"/>
      <c r="Q173" s="28"/>
      <c r="R173" s="28"/>
      <c r="S173" s="29"/>
      <c r="T173" s="29"/>
      <c r="U173" s="28"/>
      <c r="V173" s="28"/>
      <c r="W173" s="28"/>
      <c r="X173" s="28"/>
      <c r="Y173" s="29"/>
      <c r="Z173" s="29"/>
      <c r="AA173" s="29"/>
      <c r="AB173" s="29"/>
      <c r="AC173" s="29"/>
      <c r="AD173" s="29"/>
    </row>
    <row r="174" spans="1:30" s="30" customFormat="1" ht="13.8" x14ac:dyDescent="0.25">
      <c r="A174" s="29"/>
      <c r="B174" s="29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9"/>
      <c r="N174" s="29"/>
      <c r="O174" s="29"/>
      <c r="P174" s="28"/>
      <c r="Q174" s="28"/>
      <c r="R174" s="28"/>
      <c r="S174" s="29"/>
      <c r="T174" s="29"/>
      <c r="U174" s="28"/>
      <c r="V174" s="28"/>
      <c r="W174" s="28"/>
      <c r="X174" s="28"/>
      <c r="Y174" s="29"/>
      <c r="Z174" s="29"/>
      <c r="AA174" s="29"/>
      <c r="AB174" s="29"/>
      <c r="AC174" s="29"/>
      <c r="AD174" s="29"/>
    </row>
    <row r="175" spans="1:30" s="30" customFormat="1" ht="13.8" x14ac:dyDescent="0.25">
      <c r="A175" s="29"/>
      <c r="B175" s="29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9"/>
      <c r="N175" s="29"/>
      <c r="O175" s="29"/>
      <c r="P175" s="28"/>
      <c r="Q175" s="28"/>
      <c r="R175" s="28"/>
      <c r="S175" s="29"/>
      <c r="T175" s="29"/>
      <c r="U175" s="28"/>
      <c r="V175" s="28"/>
      <c r="W175" s="28"/>
      <c r="X175" s="28"/>
      <c r="Y175" s="29"/>
      <c r="Z175" s="29"/>
      <c r="AA175" s="29"/>
      <c r="AB175" s="29"/>
      <c r="AC175" s="29"/>
      <c r="AD175" s="29"/>
    </row>
    <row r="176" spans="1:30" s="30" customFormat="1" ht="13.8" x14ac:dyDescent="0.25">
      <c r="A176" s="29"/>
      <c r="B176" s="29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9"/>
      <c r="N176" s="29"/>
      <c r="O176" s="29"/>
      <c r="P176" s="28"/>
      <c r="Q176" s="28"/>
      <c r="R176" s="28"/>
      <c r="S176" s="29"/>
      <c r="T176" s="29"/>
      <c r="U176" s="28"/>
      <c r="V176" s="28"/>
      <c r="W176" s="28"/>
      <c r="X176" s="28"/>
      <c r="Y176" s="29"/>
      <c r="Z176" s="29"/>
      <c r="AA176" s="29"/>
      <c r="AB176" s="29"/>
      <c r="AC176" s="29"/>
      <c r="AD176" s="29"/>
    </row>
    <row r="177" spans="1:30" s="30" customFormat="1" ht="13.8" x14ac:dyDescent="0.25">
      <c r="A177" s="29"/>
      <c r="B177" s="29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9"/>
      <c r="N177" s="29"/>
      <c r="O177" s="29"/>
      <c r="P177" s="28"/>
      <c r="Q177" s="28"/>
      <c r="R177" s="28"/>
      <c r="S177" s="29"/>
      <c r="T177" s="29"/>
      <c r="U177" s="28"/>
      <c r="V177" s="28"/>
      <c r="W177" s="28"/>
      <c r="X177" s="28"/>
      <c r="Y177" s="29"/>
      <c r="Z177" s="29"/>
      <c r="AA177" s="29"/>
      <c r="AB177" s="29"/>
      <c r="AC177" s="29"/>
      <c r="AD177" s="29"/>
    </row>
    <row r="178" spans="1:30" s="30" customFormat="1" ht="13.8" x14ac:dyDescent="0.25">
      <c r="A178" s="29"/>
      <c r="B178" s="2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9"/>
      <c r="N178" s="29"/>
      <c r="O178" s="29"/>
      <c r="P178" s="28"/>
      <c r="Q178" s="28"/>
      <c r="R178" s="28"/>
      <c r="S178" s="29"/>
      <c r="T178" s="29"/>
      <c r="U178" s="28"/>
      <c r="V178" s="28"/>
      <c r="W178" s="28"/>
      <c r="X178" s="28"/>
      <c r="Y178" s="29"/>
      <c r="Z178" s="29"/>
      <c r="AA178" s="29"/>
      <c r="AB178" s="29"/>
      <c r="AC178" s="29"/>
      <c r="AD178" s="29"/>
    </row>
    <row r="179" spans="1:30" s="30" customFormat="1" ht="13.8" x14ac:dyDescent="0.25">
      <c r="A179" s="29"/>
      <c r="B179" s="29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9"/>
      <c r="N179" s="29"/>
      <c r="O179" s="29"/>
      <c r="P179" s="28"/>
      <c r="Q179" s="28"/>
      <c r="R179" s="28"/>
      <c r="S179" s="29"/>
      <c r="T179" s="29"/>
      <c r="U179" s="28"/>
      <c r="V179" s="28"/>
      <c r="W179" s="28"/>
      <c r="X179" s="28"/>
      <c r="Y179" s="29"/>
      <c r="Z179" s="29"/>
      <c r="AA179" s="29"/>
      <c r="AB179" s="29"/>
      <c r="AC179" s="29"/>
      <c r="AD179" s="29"/>
    </row>
    <row r="180" spans="1:30" s="30" customFormat="1" ht="13.8" x14ac:dyDescent="0.25">
      <c r="A180" s="29"/>
      <c r="B180" s="29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9"/>
      <c r="N180" s="29"/>
      <c r="O180" s="29"/>
      <c r="P180" s="28"/>
      <c r="Q180" s="28"/>
      <c r="R180" s="28"/>
      <c r="S180" s="29"/>
      <c r="T180" s="29"/>
      <c r="U180" s="28"/>
      <c r="V180" s="28"/>
      <c r="W180" s="28"/>
      <c r="X180" s="28"/>
      <c r="Y180" s="29"/>
      <c r="Z180" s="29"/>
      <c r="AA180" s="29"/>
      <c r="AB180" s="29"/>
      <c r="AC180" s="29"/>
      <c r="AD180" s="29"/>
    </row>
    <row r="181" spans="1:30" s="30" customFormat="1" ht="13.8" x14ac:dyDescent="0.25">
      <c r="A181" s="29"/>
      <c r="B181" s="29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9"/>
      <c r="N181" s="29"/>
      <c r="O181" s="29"/>
      <c r="P181" s="28"/>
      <c r="Q181" s="28"/>
      <c r="R181" s="28"/>
      <c r="S181" s="29"/>
      <c r="T181" s="29"/>
      <c r="U181" s="28"/>
      <c r="V181" s="28"/>
      <c r="W181" s="28"/>
      <c r="X181" s="28"/>
      <c r="Y181" s="29"/>
      <c r="Z181" s="29"/>
      <c r="AA181" s="29"/>
      <c r="AB181" s="29"/>
      <c r="AC181" s="29"/>
      <c r="AD181" s="29"/>
    </row>
    <row r="182" spans="1:30" s="30" customFormat="1" ht="13.8" x14ac:dyDescent="0.25">
      <c r="A182" s="29"/>
      <c r="B182" s="29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9"/>
      <c r="N182" s="29"/>
      <c r="O182" s="29"/>
      <c r="P182" s="28"/>
      <c r="Q182" s="28"/>
      <c r="R182" s="28"/>
      <c r="S182" s="29"/>
      <c r="T182" s="29"/>
      <c r="U182" s="28"/>
      <c r="V182" s="28"/>
      <c r="W182" s="28"/>
      <c r="X182" s="28"/>
      <c r="Y182" s="29"/>
      <c r="Z182" s="29"/>
      <c r="AA182" s="29"/>
      <c r="AB182" s="29"/>
      <c r="AC182" s="29"/>
      <c r="AD182" s="29"/>
    </row>
    <row r="183" spans="1:30" s="30" customFormat="1" ht="13.8" x14ac:dyDescent="0.25">
      <c r="A183" s="29"/>
      <c r="B183" s="29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9"/>
      <c r="N183" s="29"/>
      <c r="O183" s="29"/>
      <c r="P183" s="28"/>
      <c r="Q183" s="28"/>
      <c r="R183" s="28"/>
      <c r="S183" s="29"/>
      <c r="T183" s="29"/>
      <c r="U183" s="28"/>
      <c r="V183" s="28"/>
      <c r="W183" s="28"/>
      <c r="X183" s="28"/>
      <c r="Y183" s="29"/>
      <c r="Z183" s="29"/>
      <c r="AA183" s="29"/>
      <c r="AB183" s="29"/>
      <c r="AC183" s="29"/>
      <c r="AD183" s="29"/>
    </row>
    <row r="184" spans="1:30" s="30" customFormat="1" ht="13.8" x14ac:dyDescent="0.25">
      <c r="A184" s="29"/>
      <c r="B184" s="29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9"/>
      <c r="N184" s="29"/>
      <c r="O184" s="29"/>
      <c r="P184" s="28"/>
      <c r="Q184" s="28"/>
      <c r="R184" s="28"/>
      <c r="S184" s="29"/>
      <c r="T184" s="29"/>
      <c r="U184" s="28"/>
      <c r="V184" s="28"/>
      <c r="W184" s="28"/>
      <c r="X184" s="28"/>
      <c r="Y184" s="29"/>
      <c r="Z184" s="29"/>
      <c r="AA184" s="29"/>
      <c r="AB184" s="29"/>
      <c r="AC184" s="29"/>
      <c r="AD184" s="29"/>
    </row>
    <row r="185" spans="1:30" s="30" customFormat="1" ht="13.8" x14ac:dyDescent="0.25">
      <c r="A185" s="29"/>
      <c r="B185" s="29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9"/>
      <c r="N185" s="29"/>
      <c r="O185" s="29"/>
      <c r="P185" s="28"/>
      <c r="Q185" s="28"/>
      <c r="R185" s="28"/>
      <c r="S185" s="29"/>
      <c r="T185" s="29"/>
      <c r="U185" s="28"/>
      <c r="V185" s="28"/>
      <c r="W185" s="28"/>
      <c r="X185" s="28"/>
      <c r="Y185" s="29"/>
      <c r="Z185" s="29"/>
      <c r="AA185" s="29"/>
      <c r="AB185" s="29"/>
      <c r="AC185" s="29"/>
      <c r="AD185" s="29"/>
    </row>
    <row r="186" spans="1:30" s="30" customFormat="1" ht="13.8" x14ac:dyDescent="0.25">
      <c r="A186" s="29"/>
      <c r="B186" s="29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9"/>
      <c r="N186" s="29"/>
      <c r="O186" s="29"/>
      <c r="P186" s="28"/>
      <c r="Q186" s="28"/>
      <c r="R186" s="28"/>
      <c r="S186" s="29"/>
      <c r="T186" s="29"/>
      <c r="U186" s="28"/>
      <c r="V186" s="28"/>
      <c r="W186" s="28"/>
      <c r="X186" s="28"/>
      <c r="Y186" s="29"/>
      <c r="Z186" s="29"/>
      <c r="AA186" s="29"/>
      <c r="AB186" s="29"/>
      <c r="AC186" s="29"/>
      <c r="AD186" s="29"/>
    </row>
    <row r="187" spans="1:30" s="30" customFormat="1" ht="13.8" x14ac:dyDescent="0.25">
      <c r="A187" s="29"/>
      <c r="B187" s="29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9"/>
      <c r="N187" s="29"/>
      <c r="O187" s="29"/>
      <c r="P187" s="28"/>
      <c r="Q187" s="28"/>
      <c r="R187" s="28"/>
      <c r="S187" s="29"/>
      <c r="T187" s="29"/>
      <c r="U187" s="28"/>
      <c r="V187" s="28"/>
      <c r="W187" s="28"/>
      <c r="X187" s="28"/>
      <c r="Y187" s="29"/>
      <c r="Z187" s="29"/>
      <c r="AA187" s="29"/>
      <c r="AB187" s="29"/>
      <c r="AC187" s="29"/>
      <c r="AD187" s="29"/>
    </row>
    <row r="188" spans="1:30" s="30" customFormat="1" ht="13.8" x14ac:dyDescent="0.25">
      <c r="A188" s="29"/>
      <c r="B188" s="29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9"/>
      <c r="N188" s="29"/>
      <c r="O188" s="29"/>
      <c r="P188" s="28"/>
      <c r="Q188" s="28"/>
      <c r="R188" s="28"/>
      <c r="S188" s="29"/>
      <c r="T188" s="29"/>
      <c r="U188" s="28"/>
      <c r="V188" s="28"/>
      <c r="W188" s="28"/>
      <c r="X188" s="28"/>
      <c r="Y188" s="29"/>
      <c r="Z188" s="29"/>
      <c r="AA188" s="29"/>
      <c r="AB188" s="29"/>
      <c r="AC188" s="29"/>
      <c r="AD188" s="29"/>
    </row>
    <row r="189" spans="1:30" s="30" customFormat="1" ht="13.8" x14ac:dyDescent="0.25">
      <c r="A189" s="29"/>
      <c r="B189" s="29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9"/>
      <c r="N189" s="29"/>
      <c r="O189" s="29"/>
      <c r="P189" s="28"/>
      <c r="Q189" s="28"/>
      <c r="R189" s="28"/>
      <c r="S189" s="29"/>
      <c r="T189" s="29"/>
      <c r="U189" s="28"/>
      <c r="V189" s="28"/>
      <c r="W189" s="28"/>
      <c r="X189" s="28"/>
      <c r="Y189" s="29"/>
      <c r="Z189" s="29"/>
      <c r="AA189" s="29"/>
      <c r="AB189" s="29"/>
      <c r="AC189" s="29"/>
      <c r="AD189" s="29"/>
    </row>
    <row r="190" spans="1:30" s="30" customFormat="1" ht="13.8" x14ac:dyDescent="0.25">
      <c r="A190" s="29"/>
      <c r="B190" s="29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9"/>
      <c r="N190" s="29"/>
      <c r="O190" s="29"/>
      <c r="P190" s="28"/>
      <c r="Q190" s="28"/>
      <c r="R190" s="28"/>
      <c r="S190" s="29"/>
      <c r="T190" s="29"/>
      <c r="U190" s="28"/>
      <c r="V190" s="28"/>
      <c r="W190" s="28"/>
      <c r="X190" s="28"/>
      <c r="Y190" s="29"/>
      <c r="Z190" s="29"/>
      <c r="AA190" s="29"/>
      <c r="AB190" s="29"/>
      <c r="AC190" s="29"/>
      <c r="AD190" s="29"/>
    </row>
    <row r="191" spans="1:30" s="30" customFormat="1" ht="13.8" x14ac:dyDescent="0.25">
      <c r="A191" s="29"/>
      <c r="B191" s="29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9"/>
      <c r="N191" s="29"/>
      <c r="O191" s="29"/>
      <c r="P191" s="28"/>
      <c r="Q191" s="28"/>
      <c r="R191" s="28"/>
      <c r="S191" s="29"/>
      <c r="T191" s="29"/>
      <c r="U191" s="28"/>
      <c r="V191" s="28"/>
      <c r="W191" s="28"/>
      <c r="X191" s="28"/>
      <c r="Y191" s="29"/>
      <c r="Z191" s="29"/>
      <c r="AA191" s="29"/>
      <c r="AB191" s="29"/>
      <c r="AC191" s="29"/>
      <c r="AD191" s="29"/>
    </row>
    <row r="192" spans="1:30" s="30" customFormat="1" ht="13.8" x14ac:dyDescent="0.25">
      <c r="A192" s="29"/>
      <c r="B192" s="29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9"/>
      <c r="N192" s="29"/>
      <c r="O192" s="29"/>
      <c r="P192" s="28"/>
      <c r="Q192" s="28"/>
      <c r="R192" s="28"/>
      <c r="S192" s="29"/>
      <c r="T192" s="29"/>
      <c r="U192" s="28"/>
      <c r="V192" s="28"/>
      <c r="W192" s="28"/>
      <c r="X192" s="28"/>
      <c r="Y192" s="29"/>
      <c r="Z192" s="29"/>
      <c r="AA192" s="29"/>
      <c r="AB192" s="29"/>
      <c r="AC192" s="29"/>
      <c r="AD192" s="29"/>
    </row>
    <row r="193" spans="1:30" s="30" customFormat="1" ht="13.8" x14ac:dyDescent="0.25">
      <c r="A193" s="29"/>
      <c r="B193" s="29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9"/>
      <c r="N193" s="29"/>
      <c r="O193" s="29"/>
      <c r="P193" s="28"/>
      <c r="Q193" s="28"/>
      <c r="R193" s="28"/>
      <c r="S193" s="29"/>
      <c r="T193" s="29"/>
      <c r="U193" s="28"/>
      <c r="V193" s="28"/>
      <c r="W193" s="28"/>
      <c r="X193" s="28"/>
      <c r="Y193" s="29"/>
      <c r="Z193" s="29"/>
      <c r="AA193" s="29"/>
      <c r="AB193" s="29"/>
      <c r="AC193" s="29"/>
      <c r="AD193" s="29"/>
    </row>
    <row r="194" spans="1:30" s="30" customFormat="1" ht="13.8" x14ac:dyDescent="0.25">
      <c r="A194" s="29"/>
      <c r="B194" s="29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9"/>
      <c r="N194" s="29"/>
      <c r="O194" s="29"/>
      <c r="P194" s="28"/>
      <c r="Q194" s="28"/>
      <c r="R194" s="28"/>
      <c r="S194" s="29"/>
      <c r="T194" s="29"/>
      <c r="U194" s="28"/>
      <c r="V194" s="28"/>
      <c r="W194" s="28"/>
      <c r="X194" s="28"/>
      <c r="Y194" s="29"/>
      <c r="Z194" s="29"/>
      <c r="AA194" s="29"/>
      <c r="AB194" s="29"/>
      <c r="AC194" s="29"/>
      <c r="AD194" s="29"/>
    </row>
    <row r="195" spans="1:30" s="30" customFormat="1" ht="13.8" x14ac:dyDescent="0.25">
      <c r="A195" s="29"/>
      <c r="B195" s="29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9"/>
      <c r="N195" s="29"/>
      <c r="O195" s="29"/>
      <c r="P195" s="28"/>
      <c r="Q195" s="28"/>
      <c r="R195" s="28"/>
      <c r="S195" s="29"/>
      <c r="T195" s="29"/>
      <c r="U195" s="28"/>
      <c r="V195" s="28"/>
      <c r="W195" s="28"/>
      <c r="X195" s="28"/>
      <c r="Y195" s="29"/>
      <c r="Z195" s="29"/>
      <c r="AA195" s="29"/>
      <c r="AB195" s="29"/>
      <c r="AC195" s="29"/>
      <c r="AD195" s="29"/>
    </row>
    <row r="196" spans="1:30" s="30" customFormat="1" ht="13.8" x14ac:dyDescent="0.25">
      <c r="A196" s="29"/>
      <c r="B196" s="29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9"/>
      <c r="N196" s="29"/>
      <c r="O196" s="29"/>
      <c r="P196" s="28"/>
      <c r="Q196" s="28"/>
      <c r="R196" s="28"/>
      <c r="S196" s="29"/>
      <c r="T196" s="29"/>
      <c r="U196" s="28"/>
      <c r="V196" s="28"/>
      <c r="W196" s="28"/>
      <c r="X196" s="28"/>
      <c r="Y196" s="29"/>
      <c r="Z196" s="29"/>
      <c r="AA196" s="29"/>
      <c r="AB196" s="29"/>
      <c r="AC196" s="29"/>
      <c r="AD196" s="29"/>
    </row>
    <row r="197" spans="1:30" s="30" customFormat="1" ht="13.8" x14ac:dyDescent="0.25">
      <c r="A197" s="29"/>
      <c r="B197" s="29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9"/>
      <c r="N197" s="29"/>
      <c r="O197" s="29"/>
      <c r="P197" s="28"/>
      <c r="Q197" s="28"/>
      <c r="R197" s="28"/>
      <c r="S197" s="29"/>
      <c r="T197" s="29"/>
      <c r="U197" s="28"/>
      <c r="V197" s="28"/>
      <c r="W197" s="28"/>
      <c r="X197" s="28"/>
      <c r="Y197" s="29"/>
      <c r="Z197" s="29"/>
      <c r="AA197" s="29"/>
      <c r="AB197" s="29"/>
      <c r="AC197" s="29"/>
      <c r="AD197" s="29"/>
    </row>
    <row r="198" spans="1:30" s="30" customFormat="1" ht="13.8" x14ac:dyDescent="0.25">
      <c r="A198" s="29"/>
      <c r="B198" s="29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9"/>
      <c r="N198" s="29"/>
      <c r="O198" s="29"/>
      <c r="P198" s="28"/>
      <c r="Q198" s="28"/>
      <c r="R198" s="28"/>
      <c r="S198" s="29"/>
      <c r="T198" s="29"/>
      <c r="U198" s="28"/>
      <c r="V198" s="28"/>
      <c r="W198" s="28"/>
      <c r="X198" s="28"/>
      <c r="Y198" s="29"/>
      <c r="Z198" s="29"/>
      <c r="AA198" s="29"/>
      <c r="AB198" s="29"/>
      <c r="AC198" s="29"/>
      <c r="AD198" s="29"/>
    </row>
    <row r="199" spans="1:30" s="30" customFormat="1" ht="13.8" x14ac:dyDescent="0.25">
      <c r="A199" s="29"/>
      <c r="B199" s="29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9"/>
      <c r="N199" s="29"/>
      <c r="O199" s="29"/>
      <c r="P199" s="28"/>
      <c r="Q199" s="28"/>
      <c r="R199" s="28"/>
      <c r="S199" s="29"/>
      <c r="T199" s="29"/>
      <c r="U199" s="28"/>
      <c r="V199" s="28"/>
      <c r="W199" s="28"/>
      <c r="X199" s="28"/>
      <c r="Y199" s="29"/>
      <c r="Z199" s="29"/>
      <c r="AA199" s="29"/>
      <c r="AB199" s="29"/>
      <c r="AC199" s="29"/>
      <c r="AD199" s="29"/>
    </row>
    <row r="200" spans="1:30" s="30" customFormat="1" ht="13.8" x14ac:dyDescent="0.25">
      <c r="A200" s="29"/>
      <c r="B200" s="29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9"/>
      <c r="N200" s="29"/>
      <c r="O200" s="29"/>
      <c r="P200" s="28"/>
      <c r="Q200" s="28"/>
      <c r="R200" s="28"/>
      <c r="S200" s="29"/>
      <c r="T200" s="29"/>
      <c r="U200" s="28"/>
      <c r="V200" s="28"/>
      <c r="W200" s="28"/>
      <c r="X200" s="28"/>
      <c r="Y200" s="29"/>
      <c r="Z200" s="29"/>
      <c r="AA200" s="29"/>
      <c r="AB200" s="29"/>
      <c r="AC200" s="29"/>
      <c r="AD200" s="29"/>
    </row>
    <row r="201" spans="1:30" s="30" customFormat="1" ht="13.8" x14ac:dyDescent="0.25">
      <c r="A201" s="29"/>
      <c r="B201" s="29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9"/>
      <c r="N201" s="29"/>
      <c r="O201" s="29"/>
      <c r="P201" s="28"/>
      <c r="Q201" s="28"/>
      <c r="R201" s="28"/>
      <c r="S201" s="29"/>
      <c r="T201" s="29"/>
      <c r="U201" s="28"/>
      <c r="V201" s="28"/>
      <c r="W201" s="28"/>
      <c r="X201" s="28"/>
      <c r="Y201" s="29"/>
      <c r="Z201" s="29"/>
      <c r="AA201" s="29"/>
      <c r="AB201" s="29"/>
      <c r="AC201" s="29"/>
      <c r="AD201" s="29"/>
    </row>
    <row r="202" spans="1:30" s="30" customFormat="1" ht="13.8" x14ac:dyDescent="0.25">
      <c r="A202" s="29"/>
      <c r="B202" s="29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9"/>
      <c r="N202" s="29"/>
      <c r="O202" s="29"/>
      <c r="P202" s="28"/>
      <c r="Q202" s="28"/>
      <c r="R202" s="28"/>
      <c r="S202" s="29"/>
      <c r="T202" s="29"/>
      <c r="U202" s="28"/>
      <c r="V202" s="28"/>
      <c r="W202" s="28"/>
      <c r="X202" s="28"/>
      <c r="Y202" s="29"/>
      <c r="Z202" s="29"/>
      <c r="AA202" s="29"/>
      <c r="AB202" s="29"/>
      <c r="AC202" s="29"/>
      <c r="AD202" s="29"/>
    </row>
    <row r="203" spans="1:30" s="30" customFormat="1" ht="13.8" x14ac:dyDescent="0.25">
      <c r="A203" s="29"/>
      <c r="B203" s="29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9"/>
      <c r="N203" s="29"/>
      <c r="O203" s="29"/>
      <c r="P203" s="28"/>
      <c r="Q203" s="28"/>
      <c r="R203" s="28"/>
      <c r="S203" s="29"/>
      <c r="T203" s="29"/>
      <c r="U203" s="28"/>
      <c r="V203" s="28"/>
      <c r="W203" s="28"/>
      <c r="X203" s="28"/>
      <c r="Y203" s="29"/>
      <c r="Z203" s="29"/>
      <c r="AA203" s="29"/>
      <c r="AB203" s="29"/>
      <c r="AC203" s="29"/>
      <c r="AD203" s="29"/>
    </row>
    <row r="204" spans="1:30" s="30" customFormat="1" ht="13.8" x14ac:dyDescent="0.25">
      <c r="A204" s="29"/>
      <c r="B204" s="29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9"/>
      <c r="N204" s="29"/>
      <c r="O204" s="29"/>
      <c r="P204" s="28"/>
      <c r="Q204" s="28"/>
      <c r="R204" s="28"/>
      <c r="S204" s="29"/>
      <c r="T204" s="29"/>
      <c r="U204" s="28"/>
      <c r="V204" s="28"/>
      <c r="W204" s="28"/>
      <c r="X204" s="28"/>
      <c r="Y204" s="29"/>
      <c r="Z204" s="29"/>
      <c r="AA204" s="29"/>
      <c r="AB204" s="29"/>
      <c r="AC204" s="29"/>
      <c r="AD204" s="29"/>
    </row>
    <row r="205" spans="1:30" s="30" customFormat="1" ht="13.8" x14ac:dyDescent="0.25">
      <c r="A205" s="29"/>
      <c r="B205" s="29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9"/>
      <c r="N205" s="29"/>
      <c r="O205" s="29"/>
      <c r="P205" s="28"/>
      <c r="Q205" s="28"/>
      <c r="R205" s="28"/>
      <c r="S205" s="29"/>
      <c r="T205" s="29"/>
      <c r="U205" s="28"/>
      <c r="V205" s="28"/>
      <c r="W205" s="28"/>
      <c r="X205" s="28"/>
      <c r="Y205" s="29"/>
      <c r="Z205" s="29"/>
      <c r="AA205" s="29"/>
      <c r="AB205" s="29"/>
      <c r="AC205" s="29"/>
      <c r="AD205" s="29"/>
    </row>
    <row r="206" spans="1:30" s="30" customFormat="1" ht="13.8" x14ac:dyDescent="0.25">
      <c r="A206" s="29"/>
      <c r="B206" s="29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9"/>
      <c r="N206" s="29"/>
      <c r="O206" s="29"/>
      <c r="P206" s="28"/>
      <c r="Q206" s="28"/>
      <c r="R206" s="28"/>
      <c r="S206" s="29"/>
      <c r="T206" s="29"/>
      <c r="U206" s="28"/>
      <c r="V206" s="28"/>
      <c r="W206" s="28"/>
      <c r="X206" s="28"/>
      <c r="Y206" s="29"/>
      <c r="Z206" s="29"/>
      <c r="AA206" s="29"/>
      <c r="AB206" s="29"/>
      <c r="AC206" s="29"/>
      <c r="AD206" s="29"/>
    </row>
    <row r="207" spans="1:30" s="30" customFormat="1" ht="13.8" x14ac:dyDescent="0.25">
      <c r="A207" s="29"/>
      <c r="B207" s="29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9"/>
      <c r="N207" s="29"/>
      <c r="O207" s="29"/>
      <c r="P207" s="28"/>
      <c r="Q207" s="28"/>
      <c r="R207" s="28"/>
      <c r="S207" s="29"/>
      <c r="T207" s="29"/>
      <c r="U207" s="28"/>
      <c r="V207" s="28"/>
      <c r="W207" s="28"/>
      <c r="X207" s="28"/>
      <c r="Y207" s="29"/>
      <c r="Z207" s="29"/>
      <c r="AA207" s="29"/>
      <c r="AB207" s="29"/>
      <c r="AC207" s="29"/>
      <c r="AD207" s="29"/>
    </row>
    <row r="208" spans="1:30" s="30" customFormat="1" ht="13.8" x14ac:dyDescent="0.25">
      <c r="A208" s="29"/>
      <c r="B208" s="29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9"/>
      <c r="N208" s="29"/>
      <c r="O208" s="29"/>
      <c r="P208" s="28"/>
      <c r="Q208" s="28"/>
      <c r="R208" s="28"/>
      <c r="S208" s="29"/>
      <c r="T208" s="29"/>
      <c r="U208" s="28"/>
      <c r="V208" s="28"/>
      <c r="W208" s="28"/>
      <c r="X208" s="28"/>
      <c r="Y208" s="29"/>
      <c r="Z208" s="29"/>
      <c r="AA208" s="29"/>
      <c r="AB208" s="29"/>
      <c r="AC208" s="29"/>
      <c r="AD208" s="29"/>
    </row>
    <row r="209" spans="1:30" s="30" customFormat="1" ht="13.8" x14ac:dyDescent="0.25">
      <c r="A209" s="29"/>
      <c r="B209" s="29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9"/>
      <c r="N209" s="29"/>
      <c r="O209" s="29"/>
      <c r="P209" s="28"/>
      <c r="Q209" s="28"/>
      <c r="R209" s="28"/>
      <c r="S209" s="29"/>
      <c r="T209" s="29"/>
      <c r="U209" s="28"/>
      <c r="V209" s="28"/>
      <c r="W209" s="28"/>
      <c r="X209" s="28"/>
      <c r="Y209" s="29"/>
      <c r="Z209" s="29"/>
      <c r="AA209" s="29"/>
      <c r="AB209" s="29"/>
      <c r="AC209" s="29"/>
      <c r="AD209" s="29"/>
    </row>
    <row r="210" spans="1:30" s="30" customFormat="1" ht="13.8" x14ac:dyDescent="0.25">
      <c r="A210" s="29"/>
      <c r="B210" s="29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9"/>
      <c r="N210" s="29"/>
      <c r="O210" s="29"/>
      <c r="P210" s="28"/>
      <c r="Q210" s="28"/>
      <c r="R210" s="28"/>
      <c r="S210" s="29"/>
      <c r="T210" s="29"/>
      <c r="U210" s="28"/>
      <c r="V210" s="28"/>
      <c r="W210" s="28"/>
      <c r="X210" s="28"/>
      <c r="Y210" s="29"/>
      <c r="Z210" s="29"/>
      <c r="AA210" s="29"/>
      <c r="AB210" s="29"/>
      <c r="AC210" s="29"/>
      <c r="AD210" s="29"/>
    </row>
    <row r="211" spans="1:30" s="30" customFormat="1" ht="13.8" x14ac:dyDescent="0.25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P211" s="34"/>
      <c r="Q211" s="34"/>
      <c r="R211" s="34"/>
      <c r="U211" s="34"/>
      <c r="V211" s="34"/>
      <c r="W211" s="34"/>
      <c r="X211" s="34"/>
    </row>
    <row r="212" spans="1:30" s="30" customFormat="1" ht="13.8" x14ac:dyDescent="0.25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P212" s="34"/>
      <c r="Q212" s="34"/>
      <c r="R212" s="34"/>
      <c r="U212" s="34"/>
      <c r="V212" s="34"/>
      <c r="W212" s="34"/>
      <c r="X212" s="34"/>
    </row>
    <row r="213" spans="1:30" s="30" customFormat="1" ht="13.8" x14ac:dyDescent="0.25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P213" s="34"/>
      <c r="Q213" s="34"/>
      <c r="R213" s="34"/>
      <c r="U213" s="34"/>
      <c r="V213" s="34"/>
      <c r="W213" s="34"/>
      <c r="X213" s="34"/>
    </row>
    <row r="214" spans="1:30" s="30" customFormat="1" ht="13.8" x14ac:dyDescent="0.25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P214" s="34"/>
      <c r="Q214" s="34"/>
      <c r="R214" s="34"/>
      <c r="U214" s="34"/>
      <c r="V214" s="34"/>
      <c r="W214" s="34"/>
      <c r="X214" s="34"/>
    </row>
    <row r="215" spans="1:30" s="30" customFormat="1" ht="13.8" x14ac:dyDescent="0.25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P215" s="34"/>
      <c r="Q215" s="34"/>
      <c r="R215" s="34"/>
      <c r="U215" s="34"/>
      <c r="V215" s="34"/>
      <c r="W215" s="34"/>
      <c r="X215" s="34"/>
    </row>
    <row r="216" spans="1:30" s="30" customFormat="1" ht="13.8" x14ac:dyDescent="0.25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P216" s="34"/>
      <c r="Q216" s="34"/>
      <c r="R216" s="34"/>
      <c r="U216" s="34"/>
      <c r="V216" s="34"/>
      <c r="W216" s="34"/>
      <c r="X216" s="34"/>
    </row>
    <row r="217" spans="1:30" s="30" customFormat="1" ht="13.8" x14ac:dyDescent="0.25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P217" s="34"/>
      <c r="Q217" s="34"/>
      <c r="R217" s="34"/>
      <c r="U217" s="34"/>
      <c r="V217" s="34"/>
      <c r="W217" s="34"/>
      <c r="X217" s="34"/>
    </row>
    <row r="218" spans="1:30" s="30" customFormat="1" ht="13.8" x14ac:dyDescent="0.25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P218" s="34"/>
      <c r="Q218" s="34"/>
      <c r="R218" s="34"/>
      <c r="U218" s="34"/>
      <c r="V218" s="34"/>
      <c r="W218" s="34"/>
      <c r="X218" s="34"/>
    </row>
    <row r="219" spans="1:30" s="30" customFormat="1" ht="13.8" x14ac:dyDescent="0.25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P219" s="34"/>
      <c r="Q219" s="34"/>
      <c r="R219" s="34"/>
      <c r="U219" s="34"/>
      <c r="V219" s="34"/>
      <c r="W219" s="34"/>
      <c r="X219" s="34"/>
    </row>
    <row r="220" spans="1:30" s="30" customFormat="1" ht="13.8" x14ac:dyDescent="0.25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P220" s="34"/>
      <c r="Q220" s="34"/>
      <c r="R220" s="34"/>
      <c r="U220" s="34"/>
      <c r="V220" s="34"/>
      <c r="W220" s="34"/>
      <c r="X220" s="34"/>
    </row>
    <row r="221" spans="1:30" s="30" customFormat="1" ht="13.8" x14ac:dyDescent="0.25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P221" s="34"/>
      <c r="Q221" s="34"/>
      <c r="R221" s="34"/>
      <c r="U221" s="34"/>
      <c r="V221" s="34"/>
      <c r="W221" s="34"/>
      <c r="X221" s="34"/>
    </row>
    <row r="222" spans="1:30" s="30" customFormat="1" ht="13.8" x14ac:dyDescent="0.25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P222" s="34"/>
      <c r="Q222" s="34"/>
      <c r="R222" s="34"/>
      <c r="U222" s="34"/>
      <c r="V222" s="34"/>
      <c r="W222" s="34"/>
      <c r="X222" s="34"/>
    </row>
    <row r="223" spans="1:30" s="30" customFormat="1" ht="13.8" x14ac:dyDescent="0.25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P223" s="34"/>
      <c r="Q223" s="34"/>
      <c r="R223" s="34"/>
      <c r="U223" s="34"/>
      <c r="V223" s="34"/>
      <c r="W223" s="34"/>
      <c r="X223" s="34"/>
    </row>
    <row r="224" spans="1:30" s="30" customFormat="1" ht="13.8" x14ac:dyDescent="0.25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P224" s="34"/>
      <c r="Q224" s="34"/>
      <c r="R224" s="34"/>
      <c r="U224" s="34"/>
      <c r="V224" s="34"/>
      <c r="W224" s="34"/>
      <c r="X224" s="34"/>
    </row>
    <row r="225" spans="3:24" s="30" customFormat="1" ht="13.8" x14ac:dyDescent="0.25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P225" s="34"/>
      <c r="Q225" s="34"/>
      <c r="R225" s="34"/>
      <c r="U225" s="34"/>
      <c r="V225" s="34"/>
      <c r="W225" s="34"/>
      <c r="X225" s="34"/>
    </row>
    <row r="226" spans="3:24" s="30" customFormat="1" ht="13.8" x14ac:dyDescent="0.25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P226" s="34"/>
      <c r="Q226" s="34"/>
      <c r="R226" s="34"/>
      <c r="U226" s="34"/>
      <c r="V226" s="34"/>
      <c r="W226" s="34"/>
      <c r="X226" s="34"/>
    </row>
    <row r="227" spans="3:24" s="30" customFormat="1" ht="13.8" x14ac:dyDescent="0.25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P227" s="34"/>
      <c r="Q227" s="34"/>
      <c r="R227" s="34"/>
      <c r="U227" s="34"/>
      <c r="V227" s="34"/>
      <c r="W227" s="34"/>
      <c r="X227" s="34"/>
    </row>
    <row r="228" spans="3:24" s="30" customFormat="1" ht="13.8" x14ac:dyDescent="0.25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P228" s="34"/>
      <c r="Q228" s="34"/>
      <c r="R228" s="34"/>
      <c r="U228" s="34"/>
      <c r="V228" s="34"/>
      <c r="W228" s="34"/>
      <c r="X228" s="34"/>
    </row>
    <row r="229" spans="3:24" s="30" customFormat="1" ht="13.8" x14ac:dyDescent="0.25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P229" s="34"/>
      <c r="Q229" s="34"/>
      <c r="R229" s="34"/>
      <c r="U229" s="34"/>
      <c r="V229" s="34"/>
      <c r="W229" s="34"/>
      <c r="X229" s="34"/>
    </row>
    <row r="230" spans="3:24" s="30" customFormat="1" ht="13.8" x14ac:dyDescent="0.25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P230" s="34"/>
      <c r="Q230" s="34"/>
      <c r="R230" s="34"/>
      <c r="U230" s="34"/>
      <c r="V230" s="34"/>
      <c r="W230" s="34"/>
      <c r="X230" s="34"/>
    </row>
    <row r="231" spans="3:24" s="30" customFormat="1" ht="13.8" x14ac:dyDescent="0.25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P231" s="34"/>
      <c r="Q231" s="34"/>
      <c r="R231" s="34"/>
      <c r="U231" s="34"/>
      <c r="V231" s="34"/>
      <c r="W231" s="34"/>
      <c r="X231" s="34"/>
    </row>
    <row r="232" spans="3:24" s="30" customFormat="1" ht="13.8" x14ac:dyDescent="0.25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P232" s="34"/>
      <c r="Q232" s="34"/>
      <c r="R232" s="34"/>
      <c r="U232" s="34"/>
      <c r="V232" s="34"/>
      <c r="W232" s="34"/>
      <c r="X232" s="34"/>
    </row>
    <row r="233" spans="3:24" s="30" customFormat="1" ht="13.8" x14ac:dyDescent="0.25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P233" s="34"/>
      <c r="Q233" s="34"/>
      <c r="R233" s="34"/>
      <c r="U233" s="34"/>
      <c r="V233" s="34"/>
      <c r="W233" s="34"/>
      <c r="X233" s="34"/>
    </row>
    <row r="234" spans="3:24" s="30" customFormat="1" ht="13.8" x14ac:dyDescent="0.25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P234" s="34"/>
      <c r="Q234" s="34"/>
      <c r="R234" s="34"/>
      <c r="U234" s="34"/>
      <c r="V234" s="34"/>
      <c r="W234" s="34"/>
      <c r="X234" s="34"/>
    </row>
    <row r="235" spans="3:24" s="30" customFormat="1" ht="13.8" x14ac:dyDescent="0.25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P235" s="34"/>
      <c r="Q235" s="34"/>
      <c r="R235" s="34"/>
      <c r="U235" s="34"/>
      <c r="V235" s="34"/>
      <c r="W235" s="34"/>
      <c r="X235" s="34"/>
    </row>
    <row r="236" spans="3:24" s="30" customFormat="1" ht="13.8" x14ac:dyDescent="0.25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P236" s="34"/>
      <c r="Q236" s="34"/>
      <c r="R236" s="34"/>
      <c r="U236" s="34"/>
      <c r="V236" s="34"/>
      <c r="W236" s="34"/>
      <c r="X236" s="34"/>
    </row>
    <row r="237" spans="3:24" s="30" customFormat="1" ht="13.8" x14ac:dyDescent="0.25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P237" s="34"/>
      <c r="Q237" s="34"/>
      <c r="R237" s="34"/>
      <c r="U237" s="34"/>
      <c r="V237" s="34"/>
      <c r="W237" s="34"/>
      <c r="X237" s="34"/>
    </row>
    <row r="238" spans="3:24" s="30" customFormat="1" ht="13.8" x14ac:dyDescent="0.25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P238" s="34"/>
      <c r="Q238" s="34"/>
      <c r="R238" s="34"/>
      <c r="U238" s="34"/>
      <c r="V238" s="34"/>
      <c r="W238" s="34"/>
      <c r="X238" s="34"/>
    </row>
    <row r="239" spans="3:24" s="30" customFormat="1" ht="13.8" x14ac:dyDescent="0.25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P239" s="34"/>
      <c r="Q239" s="34"/>
      <c r="R239" s="34"/>
      <c r="U239" s="34"/>
      <c r="V239" s="34"/>
      <c r="W239" s="34"/>
      <c r="X239" s="34"/>
    </row>
    <row r="240" spans="3:24" s="30" customFormat="1" ht="13.8" x14ac:dyDescent="0.25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P240" s="34"/>
      <c r="Q240" s="34"/>
      <c r="R240" s="34"/>
      <c r="U240" s="34"/>
      <c r="V240" s="34"/>
      <c r="W240" s="34"/>
      <c r="X240" s="34"/>
    </row>
    <row r="241" spans="3:24" s="30" customFormat="1" ht="13.8" x14ac:dyDescent="0.25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P241" s="34"/>
      <c r="Q241" s="34"/>
      <c r="R241" s="34"/>
      <c r="U241" s="34"/>
      <c r="V241" s="34"/>
      <c r="W241" s="34"/>
      <c r="X241" s="34"/>
    </row>
    <row r="242" spans="3:24" s="30" customFormat="1" ht="13.8" x14ac:dyDescent="0.25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P242" s="34"/>
      <c r="Q242" s="34"/>
      <c r="R242" s="34"/>
      <c r="U242" s="34"/>
      <c r="V242" s="34"/>
      <c r="W242" s="34"/>
      <c r="X242" s="34"/>
    </row>
    <row r="243" spans="3:24" s="30" customFormat="1" ht="13.8" x14ac:dyDescent="0.25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P243" s="34"/>
      <c r="Q243" s="34"/>
      <c r="R243" s="34"/>
      <c r="U243" s="34"/>
      <c r="V243" s="34"/>
      <c r="W243" s="34"/>
      <c r="X243" s="34"/>
    </row>
    <row r="244" spans="3:24" s="30" customFormat="1" ht="13.8" x14ac:dyDescent="0.25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P244" s="34"/>
      <c r="Q244" s="34"/>
      <c r="R244" s="34"/>
      <c r="U244" s="34"/>
      <c r="V244" s="34"/>
      <c r="W244" s="34"/>
      <c r="X244" s="34"/>
    </row>
    <row r="245" spans="3:24" s="30" customFormat="1" ht="13.8" x14ac:dyDescent="0.25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P245" s="34"/>
      <c r="Q245" s="34"/>
      <c r="R245" s="34"/>
      <c r="U245" s="34"/>
      <c r="V245" s="34"/>
      <c r="W245" s="34"/>
      <c r="X245" s="34"/>
    </row>
    <row r="246" spans="3:24" s="30" customFormat="1" ht="13.8" x14ac:dyDescent="0.25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P246" s="34"/>
      <c r="Q246" s="34"/>
      <c r="R246" s="34"/>
      <c r="U246" s="34"/>
      <c r="V246" s="34"/>
      <c r="W246" s="34"/>
      <c r="X246" s="34"/>
    </row>
    <row r="247" spans="3:24" s="30" customFormat="1" ht="13.8" x14ac:dyDescent="0.25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P247" s="34"/>
      <c r="Q247" s="34"/>
      <c r="R247" s="34"/>
      <c r="U247" s="34"/>
      <c r="V247" s="34"/>
      <c r="W247" s="34"/>
      <c r="X247" s="34"/>
    </row>
    <row r="248" spans="3:24" s="30" customFormat="1" ht="13.8" x14ac:dyDescent="0.25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P248" s="34"/>
      <c r="Q248" s="34"/>
      <c r="R248" s="34"/>
      <c r="U248" s="34"/>
      <c r="V248" s="34"/>
      <c r="W248" s="34"/>
      <c r="X248" s="34"/>
    </row>
    <row r="249" spans="3:24" s="30" customFormat="1" ht="13.8" x14ac:dyDescent="0.25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P249" s="34"/>
      <c r="Q249" s="34"/>
      <c r="R249" s="34"/>
      <c r="U249" s="34"/>
      <c r="V249" s="34"/>
      <c r="W249" s="34"/>
      <c r="X249" s="34"/>
    </row>
    <row r="250" spans="3:24" s="30" customFormat="1" ht="13.8" x14ac:dyDescent="0.25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P250" s="34"/>
      <c r="Q250" s="34"/>
      <c r="R250" s="34"/>
      <c r="U250" s="34"/>
      <c r="V250" s="34"/>
      <c r="W250" s="34"/>
      <c r="X250" s="34"/>
    </row>
    <row r="251" spans="3:24" s="30" customFormat="1" ht="13.8" x14ac:dyDescent="0.25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P251" s="34"/>
      <c r="Q251" s="34"/>
      <c r="R251" s="34"/>
      <c r="U251" s="34"/>
      <c r="V251" s="34"/>
      <c r="W251" s="34"/>
      <c r="X251" s="34"/>
    </row>
    <row r="252" spans="3:24" s="30" customFormat="1" ht="13.8" x14ac:dyDescent="0.25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P252" s="34"/>
      <c r="Q252" s="34"/>
      <c r="R252" s="34"/>
      <c r="U252" s="34"/>
      <c r="V252" s="34"/>
      <c r="W252" s="34"/>
      <c r="X252" s="34"/>
    </row>
    <row r="253" spans="3:24" s="30" customFormat="1" ht="13.8" x14ac:dyDescent="0.25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P253" s="34"/>
      <c r="Q253" s="34"/>
      <c r="R253" s="34"/>
      <c r="U253" s="34"/>
      <c r="V253" s="34"/>
      <c r="W253" s="34"/>
      <c r="X253" s="34"/>
    </row>
    <row r="254" spans="3:24" s="30" customFormat="1" ht="13.8" x14ac:dyDescent="0.25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P254" s="34"/>
      <c r="Q254" s="34"/>
      <c r="R254" s="34"/>
      <c r="U254" s="34"/>
      <c r="V254" s="34"/>
      <c r="W254" s="34"/>
      <c r="X254" s="34"/>
    </row>
    <row r="255" spans="3:24" s="30" customFormat="1" ht="13.8" x14ac:dyDescent="0.25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P255" s="34"/>
      <c r="Q255" s="34"/>
      <c r="R255" s="34"/>
      <c r="U255" s="34"/>
      <c r="V255" s="34"/>
      <c r="W255" s="34"/>
      <c r="X255" s="34"/>
    </row>
    <row r="256" spans="3:24" s="30" customFormat="1" ht="13.8" x14ac:dyDescent="0.25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P256" s="34"/>
      <c r="Q256" s="34"/>
      <c r="R256" s="34"/>
      <c r="U256" s="34"/>
      <c r="V256" s="34"/>
      <c r="W256" s="34"/>
      <c r="X256" s="34"/>
    </row>
    <row r="257" spans="3:24" s="30" customFormat="1" ht="13.8" x14ac:dyDescent="0.25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P257" s="34"/>
      <c r="Q257" s="34"/>
      <c r="R257" s="34"/>
      <c r="U257" s="34"/>
      <c r="V257" s="34"/>
      <c r="W257" s="34"/>
      <c r="X257" s="34"/>
    </row>
    <row r="258" spans="3:24" s="30" customFormat="1" ht="13.8" x14ac:dyDescent="0.25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P258" s="34"/>
      <c r="Q258" s="34"/>
      <c r="R258" s="34"/>
      <c r="U258" s="34"/>
      <c r="V258" s="34"/>
      <c r="W258" s="34"/>
      <c r="X258" s="34"/>
    </row>
    <row r="259" spans="3:24" s="30" customFormat="1" ht="13.8" x14ac:dyDescent="0.25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P259" s="34"/>
      <c r="Q259" s="34"/>
      <c r="R259" s="34"/>
      <c r="U259" s="34"/>
      <c r="V259" s="34"/>
      <c r="W259" s="34"/>
      <c r="X259" s="34"/>
    </row>
    <row r="260" spans="3:24" s="30" customFormat="1" ht="13.8" x14ac:dyDescent="0.25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P260" s="34"/>
      <c r="Q260" s="34"/>
      <c r="R260" s="34"/>
      <c r="U260" s="34"/>
      <c r="V260" s="34"/>
      <c r="W260" s="34"/>
      <c r="X260" s="34"/>
    </row>
    <row r="261" spans="3:24" s="30" customFormat="1" ht="13.8" x14ac:dyDescent="0.25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P261" s="34"/>
      <c r="Q261" s="34"/>
      <c r="R261" s="34"/>
      <c r="U261" s="34"/>
      <c r="V261" s="34"/>
      <c r="W261" s="34"/>
      <c r="X261" s="34"/>
    </row>
    <row r="262" spans="3:24" s="30" customFormat="1" ht="13.8" x14ac:dyDescent="0.25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P262" s="34"/>
      <c r="Q262" s="34"/>
      <c r="R262" s="34"/>
      <c r="U262" s="34"/>
      <c r="V262" s="34"/>
      <c r="W262" s="34"/>
      <c r="X262" s="34"/>
    </row>
    <row r="263" spans="3:24" s="30" customFormat="1" ht="13.8" x14ac:dyDescent="0.25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P263" s="34"/>
      <c r="Q263" s="34"/>
      <c r="R263" s="34"/>
      <c r="U263" s="34"/>
      <c r="V263" s="34"/>
      <c r="W263" s="34"/>
      <c r="X263" s="34"/>
    </row>
    <row r="264" spans="3:24" s="30" customFormat="1" ht="13.8" x14ac:dyDescent="0.25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P264" s="34"/>
      <c r="Q264" s="34"/>
      <c r="R264" s="34"/>
      <c r="U264" s="34"/>
      <c r="V264" s="34"/>
      <c r="W264" s="34"/>
      <c r="X264" s="34"/>
    </row>
    <row r="265" spans="3:24" s="30" customFormat="1" ht="13.8" x14ac:dyDescent="0.25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P265" s="34"/>
      <c r="Q265" s="34"/>
      <c r="R265" s="34"/>
      <c r="U265" s="34"/>
      <c r="V265" s="34"/>
      <c r="W265" s="34"/>
      <c r="X265" s="34"/>
    </row>
    <row r="266" spans="3:24" s="30" customFormat="1" ht="13.8" x14ac:dyDescent="0.25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P266" s="34"/>
      <c r="Q266" s="34"/>
      <c r="R266" s="34"/>
      <c r="U266" s="34"/>
      <c r="V266" s="34"/>
      <c r="W266" s="34"/>
      <c r="X266" s="34"/>
    </row>
    <row r="267" spans="3:24" s="30" customFormat="1" ht="13.8" x14ac:dyDescent="0.25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P267" s="34"/>
      <c r="Q267" s="34"/>
      <c r="R267" s="34"/>
      <c r="U267" s="34"/>
      <c r="V267" s="34"/>
      <c r="W267" s="34"/>
      <c r="X267" s="34"/>
    </row>
    <row r="268" spans="3:24" s="30" customFormat="1" ht="13.8" x14ac:dyDescent="0.25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P268" s="34"/>
      <c r="Q268" s="34"/>
      <c r="R268" s="34"/>
      <c r="U268" s="34"/>
      <c r="V268" s="34"/>
      <c r="W268" s="34"/>
      <c r="X268" s="34"/>
    </row>
    <row r="269" spans="3:24" s="30" customFormat="1" ht="13.8" x14ac:dyDescent="0.25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P269" s="34"/>
      <c r="Q269" s="34"/>
      <c r="R269" s="34"/>
      <c r="U269" s="34"/>
      <c r="V269" s="34"/>
      <c r="W269" s="34"/>
      <c r="X269" s="34"/>
    </row>
    <row r="270" spans="3:24" s="30" customFormat="1" ht="13.8" x14ac:dyDescent="0.25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P270" s="34"/>
      <c r="Q270" s="34"/>
      <c r="R270" s="34"/>
      <c r="U270" s="34"/>
      <c r="V270" s="34"/>
      <c r="W270" s="34"/>
      <c r="X270" s="34"/>
    </row>
    <row r="271" spans="3:24" s="30" customFormat="1" ht="13.8" x14ac:dyDescent="0.25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P271" s="34"/>
      <c r="Q271" s="34"/>
      <c r="R271" s="34"/>
      <c r="U271" s="34"/>
      <c r="V271" s="34"/>
      <c r="W271" s="34"/>
      <c r="X271" s="34"/>
    </row>
    <row r="272" spans="3:24" s="30" customFormat="1" ht="13.8" x14ac:dyDescent="0.25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P272" s="34"/>
      <c r="Q272" s="34"/>
      <c r="R272" s="34"/>
      <c r="U272" s="34"/>
      <c r="V272" s="34"/>
      <c r="W272" s="34"/>
      <c r="X272" s="34"/>
    </row>
    <row r="273" spans="3:24" s="30" customFormat="1" ht="13.8" x14ac:dyDescent="0.25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P273" s="34"/>
      <c r="Q273" s="34"/>
      <c r="R273" s="34"/>
      <c r="U273" s="34"/>
      <c r="V273" s="34"/>
      <c r="W273" s="34"/>
      <c r="X273" s="34"/>
    </row>
    <row r="274" spans="3:24" s="30" customFormat="1" ht="13.8" x14ac:dyDescent="0.25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P274" s="34"/>
      <c r="Q274" s="34"/>
      <c r="R274" s="34"/>
      <c r="U274" s="34"/>
      <c r="V274" s="34"/>
      <c r="W274" s="34"/>
      <c r="X274" s="34"/>
    </row>
    <row r="275" spans="3:24" s="30" customFormat="1" ht="13.8" x14ac:dyDescent="0.25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P275" s="34"/>
      <c r="Q275" s="34"/>
      <c r="R275" s="34"/>
      <c r="U275" s="34"/>
      <c r="V275" s="34"/>
      <c r="W275" s="34"/>
      <c r="X275" s="34"/>
    </row>
    <row r="276" spans="3:24" s="30" customFormat="1" ht="13.8" x14ac:dyDescent="0.25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P276" s="34"/>
      <c r="Q276" s="34"/>
      <c r="R276" s="34"/>
      <c r="U276" s="34"/>
      <c r="V276" s="34"/>
      <c r="W276" s="34"/>
      <c r="X276" s="34"/>
    </row>
    <row r="277" spans="3:24" s="30" customFormat="1" ht="13.8" x14ac:dyDescent="0.25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P277" s="34"/>
      <c r="Q277" s="34"/>
      <c r="R277" s="34"/>
      <c r="U277" s="34"/>
      <c r="V277" s="34"/>
      <c r="W277" s="34"/>
      <c r="X277" s="34"/>
    </row>
    <row r="278" spans="3:24" s="30" customFormat="1" ht="13.8" x14ac:dyDescent="0.25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P278" s="34"/>
      <c r="Q278" s="34"/>
      <c r="R278" s="34"/>
      <c r="U278" s="34"/>
      <c r="V278" s="34"/>
      <c r="W278" s="34"/>
      <c r="X278" s="34"/>
    </row>
    <row r="279" spans="3:24" s="30" customFormat="1" ht="13.8" x14ac:dyDescent="0.25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P279" s="34"/>
      <c r="Q279" s="34"/>
      <c r="R279" s="34"/>
      <c r="U279" s="34"/>
      <c r="V279" s="34"/>
      <c r="W279" s="34"/>
      <c r="X279" s="34"/>
    </row>
    <row r="280" spans="3:24" s="30" customFormat="1" ht="13.8" x14ac:dyDescent="0.25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P280" s="34"/>
      <c r="Q280" s="34"/>
      <c r="R280" s="34"/>
      <c r="U280" s="34"/>
      <c r="V280" s="34"/>
      <c r="W280" s="34"/>
      <c r="X280" s="34"/>
    </row>
    <row r="281" spans="3:24" s="30" customFormat="1" ht="13.8" x14ac:dyDescent="0.25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P281" s="34"/>
      <c r="Q281" s="34"/>
      <c r="R281" s="34"/>
      <c r="U281" s="34"/>
      <c r="V281" s="34"/>
      <c r="W281" s="34"/>
      <c r="X281" s="34"/>
    </row>
    <row r="282" spans="3:24" s="30" customFormat="1" ht="13.8" x14ac:dyDescent="0.25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P282" s="34"/>
      <c r="Q282" s="34"/>
      <c r="R282" s="34"/>
      <c r="U282" s="34"/>
      <c r="V282" s="34"/>
      <c r="W282" s="34"/>
      <c r="X282" s="34"/>
    </row>
    <row r="283" spans="3:24" s="30" customFormat="1" ht="13.8" x14ac:dyDescent="0.25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P283" s="34"/>
      <c r="Q283" s="34"/>
      <c r="R283" s="34"/>
      <c r="U283" s="34"/>
      <c r="V283" s="34"/>
      <c r="W283" s="34"/>
      <c r="X283" s="34"/>
    </row>
    <row r="284" spans="3:24" s="30" customFormat="1" ht="13.8" x14ac:dyDescent="0.25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P284" s="34"/>
      <c r="Q284" s="34"/>
      <c r="R284" s="34"/>
      <c r="U284" s="34"/>
      <c r="V284" s="34"/>
      <c r="W284" s="34"/>
      <c r="X284" s="34"/>
    </row>
    <row r="285" spans="3:24" s="30" customFormat="1" ht="13.8" x14ac:dyDescent="0.25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P285" s="34"/>
      <c r="Q285" s="34"/>
      <c r="R285" s="34"/>
      <c r="U285" s="34"/>
      <c r="V285" s="34"/>
      <c r="W285" s="34"/>
      <c r="X285" s="34"/>
    </row>
    <row r="286" spans="3:24" s="30" customFormat="1" ht="13.8" x14ac:dyDescent="0.25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P286" s="34"/>
      <c r="Q286" s="34"/>
      <c r="R286" s="34"/>
      <c r="U286" s="34"/>
      <c r="V286" s="34"/>
      <c r="W286" s="34"/>
      <c r="X286" s="34"/>
    </row>
    <row r="287" spans="3:24" s="30" customFormat="1" ht="13.8" x14ac:dyDescent="0.25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P287" s="34"/>
      <c r="Q287" s="34"/>
      <c r="R287" s="34"/>
      <c r="U287" s="34"/>
      <c r="V287" s="34"/>
      <c r="W287" s="34"/>
      <c r="X287" s="34"/>
    </row>
    <row r="288" spans="3:24" s="30" customFormat="1" ht="13.8" x14ac:dyDescent="0.25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P288" s="34"/>
      <c r="Q288" s="34"/>
      <c r="R288" s="34"/>
      <c r="U288" s="34"/>
      <c r="V288" s="34"/>
      <c r="W288" s="34"/>
      <c r="X288" s="34"/>
    </row>
    <row r="289" spans="3:24" s="30" customFormat="1" ht="13.8" x14ac:dyDescent="0.25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P289" s="34"/>
      <c r="Q289" s="34"/>
      <c r="R289" s="34"/>
      <c r="U289" s="34"/>
      <c r="V289" s="34"/>
      <c r="W289" s="34"/>
      <c r="X289" s="34"/>
    </row>
    <row r="290" spans="3:24" s="30" customFormat="1" ht="13.8" x14ac:dyDescent="0.25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P290" s="34"/>
      <c r="Q290" s="34"/>
      <c r="R290" s="34"/>
      <c r="U290" s="34"/>
      <c r="V290" s="34"/>
      <c r="W290" s="34"/>
      <c r="X290" s="34"/>
    </row>
    <row r="291" spans="3:24" s="30" customFormat="1" ht="13.8" x14ac:dyDescent="0.25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P291" s="34"/>
      <c r="Q291" s="34"/>
      <c r="R291" s="34"/>
      <c r="U291" s="34"/>
      <c r="V291" s="34"/>
      <c r="W291" s="34"/>
      <c r="X291" s="34"/>
    </row>
    <row r="292" spans="3:24" s="30" customFormat="1" ht="13.8" x14ac:dyDescent="0.25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P292" s="34"/>
      <c r="Q292" s="34"/>
      <c r="R292" s="34"/>
      <c r="U292" s="34"/>
      <c r="V292" s="34"/>
      <c r="W292" s="34"/>
      <c r="X292" s="34"/>
    </row>
    <row r="293" spans="3:24" s="30" customFormat="1" ht="13.8" x14ac:dyDescent="0.25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P293" s="34"/>
      <c r="Q293" s="34"/>
      <c r="R293" s="34"/>
      <c r="U293" s="34"/>
      <c r="V293" s="34"/>
      <c r="W293" s="34"/>
      <c r="X293" s="34"/>
    </row>
    <row r="294" spans="3:24" s="30" customFormat="1" ht="13.8" x14ac:dyDescent="0.25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P294" s="34"/>
      <c r="Q294" s="34"/>
      <c r="R294" s="34"/>
      <c r="U294" s="34"/>
      <c r="V294" s="34"/>
      <c r="W294" s="34"/>
      <c r="X294" s="34"/>
    </row>
    <row r="295" spans="3:24" s="30" customFormat="1" ht="13.8" x14ac:dyDescent="0.25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P295" s="34"/>
      <c r="Q295" s="34"/>
      <c r="R295" s="34"/>
      <c r="U295" s="34"/>
      <c r="V295" s="34"/>
      <c r="W295" s="34"/>
      <c r="X295" s="34"/>
    </row>
    <row r="296" spans="3:24" s="30" customFormat="1" ht="13.8" x14ac:dyDescent="0.25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P296" s="34"/>
      <c r="Q296" s="34"/>
      <c r="R296" s="34"/>
      <c r="U296" s="34"/>
      <c r="V296" s="34"/>
      <c r="W296" s="34"/>
      <c r="X296" s="34"/>
    </row>
    <row r="297" spans="3:24" s="30" customFormat="1" ht="13.8" x14ac:dyDescent="0.25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P297" s="34"/>
      <c r="Q297" s="34"/>
      <c r="R297" s="34"/>
      <c r="U297" s="34"/>
      <c r="V297" s="34"/>
      <c r="W297" s="34"/>
      <c r="X297" s="34"/>
    </row>
    <row r="298" spans="3:24" s="30" customFormat="1" ht="13.8" x14ac:dyDescent="0.25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P298" s="34"/>
      <c r="Q298" s="34"/>
      <c r="R298" s="34"/>
      <c r="U298" s="34"/>
      <c r="V298" s="34"/>
      <c r="W298" s="34"/>
      <c r="X298" s="34"/>
    </row>
    <row r="299" spans="3:24" s="30" customFormat="1" ht="13.8" x14ac:dyDescent="0.25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P299" s="34"/>
      <c r="Q299" s="34"/>
      <c r="R299" s="34"/>
      <c r="U299" s="34"/>
      <c r="V299" s="34"/>
      <c r="W299" s="34"/>
      <c r="X299" s="34"/>
    </row>
    <row r="300" spans="3:24" s="30" customFormat="1" ht="13.8" x14ac:dyDescent="0.25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P300" s="34"/>
      <c r="Q300" s="34"/>
      <c r="R300" s="34"/>
      <c r="U300" s="34"/>
      <c r="V300" s="34"/>
      <c r="W300" s="34"/>
      <c r="X300" s="34"/>
    </row>
    <row r="301" spans="3:24" s="30" customFormat="1" ht="13.8" x14ac:dyDescent="0.25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P301" s="34"/>
      <c r="Q301" s="34"/>
      <c r="R301" s="34"/>
      <c r="U301" s="34"/>
      <c r="V301" s="34"/>
      <c r="W301" s="34"/>
      <c r="X301" s="34"/>
    </row>
    <row r="302" spans="3:24" s="30" customFormat="1" ht="13.8" x14ac:dyDescent="0.25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P302" s="34"/>
      <c r="Q302" s="34"/>
      <c r="R302" s="34"/>
      <c r="U302" s="34"/>
      <c r="V302" s="34"/>
      <c r="W302" s="34"/>
      <c r="X302" s="34"/>
    </row>
    <row r="303" spans="3:24" s="30" customFormat="1" ht="13.8" x14ac:dyDescent="0.25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P303" s="34"/>
      <c r="Q303" s="34"/>
      <c r="R303" s="34"/>
      <c r="U303" s="34"/>
      <c r="V303" s="34"/>
      <c r="W303" s="34"/>
      <c r="X303" s="34"/>
    </row>
    <row r="304" spans="3:24" s="30" customFormat="1" ht="13.8" x14ac:dyDescent="0.25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P304" s="34"/>
      <c r="Q304" s="34"/>
      <c r="R304" s="34"/>
      <c r="U304" s="34"/>
      <c r="V304" s="34"/>
      <c r="W304" s="34"/>
      <c r="X304" s="34"/>
    </row>
    <row r="305" spans="3:24" s="30" customFormat="1" ht="13.8" x14ac:dyDescent="0.25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P305" s="34"/>
      <c r="Q305" s="34"/>
      <c r="R305" s="34"/>
      <c r="U305" s="34"/>
      <c r="V305" s="34"/>
      <c r="W305" s="34"/>
      <c r="X305" s="34"/>
    </row>
    <row r="306" spans="3:24" s="30" customFormat="1" ht="13.8" x14ac:dyDescent="0.25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P306" s="34"/>
      <c r="Q306" s="34"/>
      <c r="R306" s="34"/>
      <c r="U306" s="34"/>
      <c r="V306" s="34"/>
      <c r="W306" s="34"/>
      <c r="X306" s="34"/>
    </row>
    <row r="307" spans="3:24" s="30" customFormat="1" ht="13.8" x14ac:dyDescent="0.25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P307" s="34"/>
      <c r="Q307" s="34"/>
      <c r="R307" s="34"/>
      <c r="U307" s="34"/>
      <c r="V307" s="34"/>
      <c r="W307" s="34"/>
      <c r="X307" s="34"/>
    </row>
    <row r="308" spans="3:24" s="30" customFormat="1" ht="13.8" x14ac:dyDescent="0.25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P308" s="34"/>
      <c r="Q308" s="34"/>
      <c r="R308" s="34"/>
      <c r="U308" s="34"/>
      <c r="V308" s="34"/>
      <c r="W308" s="34"/>
      <c r="X308" s="34"/>
    </row>
    <row r="309" spans="3:24" s="30" customFormat="1" ht="13.8" x14ac:dyDescent="0.25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P309" s="34"/>
      <c r="Q309" s="34"/>
      <c r="R309" s="34"/>
      <c r="U309" s="34"/>
      <c r="V309" s="34"/>
      <c r="W309" s="34"/>
      <c r="X309" s="34"/>
    </row>
    <row r="310" spans="3:24" s="30" customFormat="1" ht="13.8" x14ac:dyDescent="0.25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P310" s="34"/>
      <c r="Q310" s="34"/>
      <c r="R310" s="34"/>
      <c r="U310" s="34"/>
      <c r="V310" s="34"/>
      <c r="W310" s="34"/>
      <c r="X310" s="34"/>
    </row>
    <row r="311" spans="3:24" s="30" customFormat="1" ht="13.8" x14ac:dyDescent="0.25"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P311" s="34"/>
      <c r="Q311" s="34"/>
      <c r="R311" s="34"/>
      <c r="U311" s="34"/>
      <c r="V311" s="34"/>
      <c r="W311" s="34"/>
      <c r="X311" s="34"/>
    </row>
    <row r="312" spans="3:24" s="30" customFormat="1" ht="13.8" x14ac:dyDescent="0.25"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P312" s="34"/>
      <c r="Q312" s="34"/>
      <c r="R312" s="34"/>
      <c r="U312" s="34"/>
      <c r="V312" s="34"/>
      <c r="W312" s="34"/>
      <c r="X312" s="34"/>
    </row>
    <row r="313" spans="3:24" s="30" customFormat="1" ht="13.8" x14ac:dyDescent="0.25"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P313" s="34"/>
      <c r="Q313" s="34"/>
      <c r="R313" s="34"/>
      <c r="U313" s="34"/>
      <c r="V313" s="34"/>
      <c r="W313" s="34"/>
      <c r="X313" s="34"/>
    </row>
    <row r="314" spans="3:24" s="30" customFormat="1" ht="13.8" x14ac:dyDescent="0.25"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P314" s="34"/>
      <c r="Q314" s="34"/>
      <c r="R314" s="34"/>
      <c r="U314" s="34"/>
      <c r="V314" s="34"/>
      <c r="W314" s="34"/>
      <c r="X314" s="34"/>
    </row>
    <row r="315" spans="3:24" s="30" customFormat="1" ht="13.8" x14ac:dyDescent="0.25"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P315" s="34"/>
      <c r="Q315" s="34"/>
      <c r="R315" s="34"/>
      <c r="U315" s="34"/>
      <c r="V315" s="34"/>
      <c r="W315" s="34"/>
      <c r="X315" s="34"/>
    </row>
    <row r="316" spans="3:24" s="30" customFormat="1" ht="13.8" x14ac:dyDescent="0.25"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P316" s="34"/>
      <c r="Q316" s="34"/>
      <c r="R316" s="34"/>
      <c r="U316" s="34"/>
      <c r="V316" s="34"/>
      <c r="W316" s="34"/>
      <c r="X316" s="34"/>
    </row>
    <row r="317" spans="3:24" s="30" customFormat="1" ht="13.8" x14ac:dyDescent="0.25"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P317" s="34"/>
      <c r="Q317" s="34"/>
      <c r="R317" s="34"/>
      <c r="U317" s="34"/>
      <c r="V317" s="34"/>
      <c r="W317" s="34"/>
      <c r="X317" s="34"/>
    </row>
    <row r="318" spans="3:24" s="30" customFormat="1" ht="13.8" x14ac:dyDescent="0.25"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P318" s="34"/>
      <c r="Q318" s="34"/>
      <c r="R318" s="34"/>
      <c r="U318" s="34"/>
      <c r="V318" s="34"/>
      <c r="W318" s="34"/>
      <c r="X318" s="34"/>
    </row>
    <row r="319" spans="3:24" s="30" customFormat="1" ht="13.8" x14ac:dyDescent="0.25"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P319" s="34"/>
      <c r="Q319" s="34"/>
      <c r="R319" s="34"/>
      <c r="U319" s="34"/>
      <c r="V319" s="34"/>
      <c r="W319" s="34"/>
      <c r="X319" s="34"/>
    </row>
    <row r="320" spans="3:24" s="30" customFormat="1" ht="13.8" x14ac:dyDescent="0.25"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P320" s="34"/>
      <c r="Q320" s="34"/>
      <c r="R320" s="34"/>
      <c r="U320" s="34"/>
      <c r="V320" s="34"/>
      <c r="W320" s="34"/>
      <c r="X320" s="34"/>
    </row>
    <row r="321" spans="3:24" s="30" customFormat="1" ht="13.8" x14ac:dyDescent="0.25"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P321" s="34"/>
      <c r="Q321" s="34"/>
      <c r="R321" s="34"/>
      <c r="U321" s="34"/>
      <c r="V321" s="34"/>
      <c r="W321" s="34"/>
      <c r="X321" s="34"/>
    </row>
    <row r="322" spans="3:24" s="30" customFormat="1" ht="13.8" x14ac:dyDescent="0.25"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P322" s="34"/>
      <c r="Q322" s="34"/>
      <c r="R322" s="34"/>
      <c r="U322" s="34"/>
      <c r="V322" s="34"/>
      <c r="W322" s="34"/>
      <c r="X322" s="34"/>
    </row>
    <row r="323" spans="3:24" s="30" customFormat="1" ht="13.8" x14ac:dyDescent="0.25"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P323" s="34"/>
      <c r="Q323" s="34"/>
      <c r="R323" s="34"/>
      <c r="U323" s="34"/>
      <c r="V323" s="34"/>
      <c r="W323" s="34"/>
      <c r="X323" s="34"/>
    </row>
    <row r="324" spans="3:24" s="30" customFormat="1" ht="13.8" x14ac:dyDescent="0.25"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P324" s="34"/>
      <c r="Q324" s="34"/>
      <c r="R324" s="34"/>
      <c r="U324" s="34"/>
      <c r="V324" s="34"/>
      <c r="W324" s="34"/>
      <c r="X324" s="34"/>
    </row>
    <row r="325" spans="3:24" s="30" customFormat="1" ht="13.8" x14ac:dyDescent="0.25"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P325" s="34"/>
      <c r="Q325" s="34"/>
      <c r="R325" s="34"/>
      <c r="U325" s="34"/>
      <c r="V325" s="34"/>
      <c r="W325" s="34"/>
      <c r="X325" s="34"/>
    </row>
    <row r="326" spans="3:24" s="30" customFormat="1" ht="13.8" x14ac:dyDescent="0.25"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P326" s="34"/>
      <c r="Q326" s="34"/>
      <c r="R326" s="34"/>
      <c r="U326" s="34"/>
      <c r="V326" s="34"/>
      <c r="W326" s="34"/>
      <c r="X326" s="34"/>
    </row>
    <row r="327" spans="3:24" s="30" customFormat="1" ht="13.8" x14ac:dyDescent="0.25"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P327" s="34"/>
      <c r="Q327" s="34"/>
      <c r="R327" s="34"/>
      <c r="U327" s="34"/>
      <c r="V327" s="34"/>
      <c r="W327" s="34"/>
      <c r="X327" s="34"/>
    </row>
    <row r="328" spans="3:24" s="30" customFormat="1" ht="13.8" x14ac:dyDescent="0.25"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P328" s="34"/>
      <c r="Q328" s="34"/>
      <c r="R328" s="34"/>
      <c r="U328" s="34"/>
      <c r="V328" s="34"/>
      <c r="W328" s="34"/>
      <c r="X328" s="34"/>
    </row>
    <row r="329" spans="3:24" s="30" customFormat="1" ht="13.8" x14ac:dyDescent="0.25"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P329" s="34"/>
      <c r="Q329" s="34"/>
      <c r="R329" s="34"/>
      <c r="U329" s="34"/>
      <c r="V329" s="34"/>
      <c r="W329" s="34"/>
      <c r="X329" s="34"/>
    </row>
    <row r="330" spans="3:24" s="30" customFormat="1" ht="13.8" x14ac:dyDescent="0.25"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P330" s="34"/>
      <c r="Q330" s="34"/>
      <c r="R330" s="34"/>
      <c r="U330" s="34"/>
      <c r="V330" s="34"/>
      <c r="W330" s="34"/>
      <c r="X330" s="34"/>
    </row>
    <row r="331" spans="3:24" s="30" customFormat="1" ht="13.8" x14ac:dyDescent="0.25"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P331" s="34"/>
      <c r="Q331" s="34"/>
      <c r="R331" s="34"/>
      <c r="U331" s="34"/>
      <c r="V331" s="34"/>
      <c r="W331" s="34"/>
      <c r="X331" s="34"/>
    </row>
    <row r="332" spans="3:24" s="30" customFormat="1" ht="13.8" x14ac:dyDescent="0.25"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P332" s="34"/>
      <c r="Q332" s="34"/>
      <c r="R332" s="34"/>
      <c r="U332" s="34"/>
      <c r="V332" s="34"/>
      <c r="W332" s="34"/>
      <c r="X332" s="34"/>
    </row>
    <row r="333" spans="3:24" s="30" customFormat="1" ht="13.8" x14ac:dyDescent="0.25"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P333" s="34"/>
      <c r="Q333" s="34"/>
      <c r="R333" s="34"/>
      <c r="U333" s="34"/>
      <c r="V333" s="34"/>
      <c r="W333" s="34"/>
      <c r="X333" s="34"/>
    </row>
    <row r="334" spans="3:24" s="30" customFormat="1" ht="13.8" x14ac:dyDescent="0.25"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P334" s="34"/>
      <c r="Q334" s="34"/>
      <c r="R334" s="34"/>
      <c r="U334" s="34"/>
      <c r="V334" s="34"/>
      <c r="W334" s="34"/>
      <c r="X334" s="34"/>
    </row>
    <row r="335" spans="3:24" s="30" customFormat="1" ht="13.8" x14ac:dyDescent="0.25"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P335" s="34"/>
      <c r="Q335" s="34"/>
      <c r="R335" s="34"/>
      <c r="U335" s="34"/>
      <c r="V335" s="34"/>
      <c r="W335" s="34"/>
      <c r="X335" s="34"/>
    </row>
    <row r="336" spans="3:24" s="30" customFormat="1" ht="13.8" x14ac:dyDescent="0.25"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P336" s="34"/>
      <c r="Q336" s="34"/>
      <c r="R336" s="34"/>
      <c r="U336" s="34"/>
      <c r="V336" s="34"/>
      <c r="W336" s="34"/>
      <c r="X336" s="34"/>
    </row>
    <row r="337" spans="3:24" s="30" customFormat="1" ht="13.8" x14ac:dyDescent="0.25"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P337" s="34"/>
      <c r="Q337" s="34"/>
      <c r="R337" s="34"/>
      <c r="U337" s="34"/>
      <c r="V337" s="34"/>
      <c r="W337" s="34"/>
      <c r="X337" s="34"/>
    </row>
    <row r="338" spans="3:24" s="30" customFormat="1" ht="13.8" x14ac:dyDescent="0.25"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P338" s="34"/>
      <c r="Q338" s="34"/>
      <c r="R338" s="34"/>
      <c r="U338" s="34"/>
      <c r="V338" s="34"/>
      <c r="W338" s="34"/>
      <c r="X338" s="34"/>
    </row>
    <row r="339" spans="3:24" s="30" customFormat="1" ht="13.8" x14ac:dyDescent="0.25"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P339" s="34"/>
      <c r="Q339" s="34"/>
      <c r="R339" s="34"/>
      <c r="U339" s="34"/>
      <c r="V339" s="34"/>
      <c r="W339" s="34"/>
      <c r="X339" s="34"/>
    </row>
    <row r="340" spans="3:24" s="30" customFormat="1" ht="13.8" x14ac:dyDescent="0.25"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P340" s="34"/>
      <c r="Q340" s="34"/>
      <c r="R340" s="34"/>
      <c r="U340" s="34"/>
      <c r="V340" s="34"/>
      <c r="W340" s="34"/>
      <c r="X340" s="34"/>
    </row>
    <row r="341" spans="3:24" s="30" customFormat="1" ht="13.8" x14ac:dyDescent="0.25"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P341" s="34"/>
      <c r="Q341" s="34"/>
      <c r="R341" s="34"/>
      <c r="U341" s="34"/>
      <c r="V341" s="34"/>
      <c r="W341" s="34"/>
      <c r="X341" s="34"/>
    </row>
    <row r="342" spans="3:24" s="30" customFormat="1" ht="13.8" x14ac:dyDescent="0.25"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P342" s="34"/>
      <c r="Q342" s="34"/>
      <c r="R342" s="34"/>
      <c r="U342" s="34"/>
      <c r="V342" s="34"/>
      <c r="W342" s="34"/>
      <c r="X342" s="34"/>
    </row>
    <row r="343" spans="3:24" s="30" customFormat="1" ht="13.8" x14ac:dyDescent="0.25"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P343" s="34"/>
      <c r="Q343" s="34"/>
      <c r="R343" s="34"/>
      <c r="U343" s="34"/>
      <c r="V343" s="34"/>
      <c r="W343" s="34"/>
      <c r="X343" s="34"/>
    </row>
    <row r="344" spans="3:24" s="30" customFormat="1" ht="13.8" x14ac:dyDescent="0.25"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P344" s="34"/>
      <c r="Q344" s="34"/>
      <c r="R344" s="34"/>
      <c r="U344" s="34"/>
      <c r="V344" s="34"/>
      <c r="W344" s="34"/>
      <c r="X344" s="34"/>
    </row>
    <row r="345" spans="3:24" s="30" customFormat="1" ht="13.8" x14ac:dyDescent="0.25"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P345" s="34"/>
      <c r="Q345" s="34"/>
      <c r="R345" s="34"/>
      <c r="U345" s="34"/>
      <c r="V345" s="34"/>
      <c r="W345" s="34"/>
      <c r="X345" s="34"/>
    </row>
    <row r="346" spans="3:24" s="30" customFormat="1" ht="13.8" x14ac:dyDescent="0.25"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P346" s="34"/>
      <c r="Q346" s="34"/>
      <c r="R346" s="34"/>
      <c r="U346" s="34"/>
      <c r="V346" s="34"/>
      <c r="W346" s="34"/>
      <c r="X346" s="34"/>
    </row>
    <row r="347" spans="3:24" s="30" customFormat="1" ht="13.8" x14ac:dyDescent="0.25"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P347" s="34"/>
      <c r="Q347" s="34"/>
      <c r="R347" s="34"/>
      <c r="U347" s="34"/>
      <c r="V347" s="34"/>
      <c r="W347" s="34"/>
      <c r="X347" s="34"/>
    </row>
    <row r="348" spans="3:24" s="30" customFormat="1" ht="13.8" x14ac:dyDescent="0.25"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P348" s="34"/>
      <c r="Q348" s="34"/>
      <c r="R348" s="34"/>
      <c r="U348" s="34"/>
      <c r="V348" s="34"/>
      <c r="W348" s="34"/>
      <c r="X348" s="34"/>
    </row>
    <row r="349" spans="3:24" s="30" customFormat="1" ht="13.8" x14ac:dyDescent="0.25"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P349" s="34"/>
      <c r="Q349" s="34"/>
      <c r="R349" s="34"/>
      <c r="U349" s="34"/>
      <c r="V349" s="34"/>
      <c r="W349" s="34"/>
      <c r="X349" s="34"/>
    </row>
    <row r="350" spans="3:24" s="30" customFormat="1" ht="13.8" x14ac:dyDescent="0.25"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P350" s="34"/>
      <c r="Q350" s="34"/>
      <c r="R350" s="34"/>
      <c r="U350" s="34"/>
      <c r="V350" s="34"/>
      <c r="W350" s="34"/>
      <c r="X350" s="34"/>
    </row>
    <row r="351" spans="3:24" s="30" customFormat="1" ht="13.8" x14ac:dyDescent="0.25"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P351" s="34"/>
      <c r="Q351" s="34"/>
      <c r="R351" s="34"/>
      <c r="U351" s="34"/>
      <c r="V351" s="34"/>
      <c r="W351" s="34"/>
      <c r="X351" s="34"/>
    </row>
    <row r="352" spans="3:24" s="30" customFormat="1" ht="13.8" x14ac:dyDescent="0.25"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P352" s="34"/>
      <c r="Q352" s="34"/>
      <c r="R352" s="34"/>
      <c r="U352" s="34"/>
      <c r="V352" s="34"/>
      <c r="W352" s="34"/>
      <c r="X352" s="34"/>
    </row>
    <row r="353" spans="3:24" s="30" customFormat="1" ht="13.8" x14ac:dyDescent="0.25"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P353" s="34"/>
      <c r="Q353" s="34"/>
      <c r="R353" s="34"/>
      <c r="U353" s="34"/>
      <c r="V353" s="34"/>
      <c r="W353" s="34"/>
      <c r="X353" s="34"/>
    </row>
    <row r="354" spans="3:24" s="30" customFormat="1" ht="13.8" x14ac:dyDescent="0.25"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P354" s="34"/>
      <c r="Q354" s="34"/>
      <c r="R354" s="34"/>
      <c r="U354" s="34"/>
      <c r="V354" s="34"/>
      <c r="W354" s="34"/>
      <c r="X354" s="34"/>
    </row>
    <row r="355" spans="3:24" s="30" customFormat="1" ht="13.8" x14ac:dyDescent="0.25"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P355" s="34"/>
      <c r="Q355" s="34"/>
      <c r="R355" s="34"/>
      <c r="U355" s="34"/>
      <c r="V355" s="34"/>
      <c r="W355" s="34"/>
      <c r="X355" s="34"/>
    </row>
    <row r="356" spans="3:24" s="30" customFormat="1" ht="13.8" x14ac:dyDescent="0.25"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P356" s="34"/>
      <c r="Q356" s="34"/>
      <c r="R356" s="34"/>
      <c r="U356" s="34"/>
      <c r="V356" s="34"/>
      <c r="W356" s="34"/>
      <c r="X356" s="34"/>
    </row>
    <row r="357" spans="3:24" s="30" customFormat="1" ht="13.8" x14ac:dyDescent="0.25"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P357" s="34"/>
      <c r="Q357" s="34"/>
      <c r="R357" s="34"/>
      <c r="U357" s="34"/>
      <c r="V357" s="34"/>
      <c r="W357" s="34"/>
      <c r="X357" s="34"/>
    </row>
    <row r="358" spans="3:24" s="30" customFormat="1" ht="13.8" x14ac:dyDescent="0.25"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P358" s="34"/>
      <c r="Q358" s="34"/>
      <c r="R358" s="34"/>
      <c r="U358" s="34"/>
      <c r="V358" s="34"/>
      <c r="W358" s="34"/>
      <c r="X358" s="34"/>
    </row>
    <row r="359" spans="3:24" s="30" customFormat="1" ht="13.8" x14ac:dyDescent="0.25"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P359" s="34"/>
      <c r="Q359" s="34"/>
      <c r="R359" s="34"/>
      <c r="U359" s="34"/>
      <c r="V359" s="34"/>
      <c r="W359" s="34"/>
      <c r="X359" s="34"/>
    </row>
    <row r="360" spans="3:24" s="30" customFormat="1" ht="13.8" x14ac:dyDescent="0.25"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P360" s="34"/>
      <c r="Q360" s="34"/>
      <c r="R360" s="34"/>
      <c r="U360" s="34"/>
      <c r="V360" s="34"/>
      <c r="W360" s="34"/>
      <c r="X360" s="34"/>
    </row>
    <row r="361" spans="3:24" s="30" customFormat="1" ht="13.8" x14ac:dyDescent="0.25"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P361" s="34"/>
      <c r="Q361" s="34"/>
      <c r="R361" s="34"/>
      <c r="U361" s="34"/>
      <c r="V361" s="34"/>
      <c r="W361" s="34"/>
      <c r="X361" s="34"/>
    </row>
    <row r="362" spans="3:24" s="30" customFormat="1" ht="13.8" x14ac:dyDescent="0.25"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P362" s="34"/>
      <c r="Q362" s="34"/>
      <c r="R362" s="34"/>
      <c r="U362" s="34"/>
      <c r="V362" s="34"/>
      <c r="W362" s="34"/>
      <c r="X362" s="34"/>
    </row>
    <row r="363" spans="3:24" s="30" customFormat="1" ht="13.8" x14ac:dyDescent="0.25"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P363" s="34"/>
      <c r="Q363" s="34"/>
      <c r="R363" s="34"/>
      <c r="U363" s="34"/>
      <c r="V363" s="34"/>
      <c r="W363" s="34"/>
      <c r="X363" s="34"/>
    </row>
    <row r="364" spans="3:24" s="30" customFormat="1" ht="13.8" x14ac:dyDescent="0.25"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P364" s="34"/>
      <c r="Q364" s="34"/>
      <c r="R364" s="34"/>
      <c r="U364" s="34"/>
      <c r="V364" s="34"/>
      <c r="W364" s="34"/>
      <c r="X364" s="34"/>
    </row>
    <row r="365" spans="3:24" s="30" customFormat="1" ht="13.8" x14ac:dyDescent="0.25"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P365" s="34"/>
      <c r="Q365" s="34"/>
      <c r="R365" s="34"/>
      <c r="U365" s="34"/>
      <c r="V365" s="34"/>
      <c r="W365" s="34"/>
      <c r="X365" s="34"/>
    </row>
    <row r="366" spans="3:24" s="30" customFormat="1" ht="13.8" x14ac:dyDescent="0.25"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P366" s="34"/>
      <c r="Q366" s="34"/>
      <c r="R366" s="34"/>
      <c r="U366" s="34"/>
      <c r="V366" s="34"/>
      <c r="W366" s="34"/>
      <c r="X366" s="34"/>
    </row>
    <row r="367" spans="3:24" s="30" customFormat="1" ht="13.8" x14ac:dyDescent="0.25"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P367" s="34"/>
      <c r="Q367" s="34"/>
      <c r="R367" s="34"/>
      <c r="U367" s="34"/>
      <c r="V367" s="34"/>
      <c r="W367" s="34"/>
      <c r="X367" s="34"/>
    </row>
    <row r="368" spans="3:24" s="30" customFormat="1" ht="13.8" x14ac:dyDescent="0.25"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P368" s="34"/>
      <c r="Q368" s="34"/>
      <c r="R368" s="34"/>
      <c r="U368" s="34"/>
      <c r="V368" s="34"/>
      <c r="W368" s="34"/>
      <c r="X368" s="34"/>
    </row>
    <row r="369" spans="3:24" s="30" customFormat="1" ht="13.8" x14ac:dyDescent="0.25"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P369" s="34"/>
      <c r="Q369" s="34"/>
      <c r="R369" s="34"/>
      <c r="U369" s="34"/>
      <c r="V369" s="34"/>
      <c r="W369" s="34"/>
      <c r="X369" s="34"/>
    </row>
    <row r="370" spans="3:24" s="30" customFormat="1" ht="13.8" x14ac:dyDescent="0.25"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P370" s="34"/>
      <c r="Q370" s="34"/>
      <c r="R370" s="34"/>
      <c r="U370" s="34"/>
      <c r="V370" s="34"/>
      <c r="W370" s="34"/>
      <c r="X370" s="34"/>
    </row>
    <row r="371" spans="3:24" s="30" customFormat="1" ht="13.8" x14ac:dyDescent="0.25"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P371" s="34"/>
      <c r="Q371" s="34"/>
      <c r="R371" s="34"/>
      <c r="U371" s="34"/>
      <c r="V371" s="34"/>
      <c r="W371" s="34"/>
      <c r="X371" s="34"/>
    </row>
    <row r="372" spans="3:24" s="30" customFormat="1" ht="13.8" x14ac:dyDescent="0.25"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P372" s="34"/>
      <c r="Q372" s="34"/>
      <c r="R372" s="34"/>
      <c r="U372" s="34"/>
      <c r="V372" s="34"/>
      <c r="W372" s="34"/>
      <c r="X372" s="34"/>
    </row>
    <row r="373" spans="3:24" s="30" customFormat="1" ht="13.8" x14ac:dyDescent="0.25"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P373" s="34"/>
      <c r="Q373" s="34"/>
      <c r="R373" s="34"/>
      <c r="U373" s="34"/>
      <c r="V373" s="34"/>
      <c r="W373" s="34"/>
      <c r="X373" s="34"/>
    </row>
    <row r="374" spans="3:24" s="30" customFormat="1" ht="13.8" x14ac:dyDescent="0.25"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P374" s="34"/>
      <c r="Q374" s="34"/>
      <c r="R374" s="34"/>
      <c r="U374" s="34"/>
      <c r="V374" s="34"/>
      <c r="W374" s="34"/>
      <c r="X374" s="34"/>
    </row>
    <row r="375" spans="3:24" s="30" customFormat="1" ht="13.8" x14ac:dyDescent="0.25"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P375" s="34"/>
      <c r="Q375" s="34"/>
      <c r="R375" s="34"/>
      <c r="U375" s="34"/>
      <c r="V375" s="34"/>
      <c r="W375" s="34"/>
      <c r="X375" s="34"/>
    </row>
    <row r="376" spans="3:24" s="30" customFormat="1" ht="13.8" x14ac:dyDescent="0.25"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P376" s="34"/>
      <c r="Q376" s="34"/>
      <c r="R376" s="34"/>
      <c r="U376" s="34"/>
      <c r="V376" s="34"/>
      <c r="W376" s="34"/>
      <c r="X376" s="34"/>
    </row>
    <row r="377" spans="3:24" s="30" customFormat="1" ht="13.8" x14ac:dyDescent="0.25"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P377" s="34"/>
      <c r="Q377" s="34"/>
      <c r="R377" s="34"/>
      <c r="U377" s="34"/>
      <c r="V377" s="34"/>
      <c r="W377" s="34"/>
      <c r="X377" s="34"/>
    </row>
    <row r="378" spans="3:24" s="30" customFormat="1" ht="13.8" x14ac:dyDescent="0.25"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P378" s="34"/>
      <c r="Q378" s="34"/>
      <c r="R378" s="34"/>
      <c r="U378" s="34"/>
      <c r="V378" s="34"/>
      <c r="W378" s="34"/>
      <c r="X378" s="34"/>
    </row>
    <row r="379" spans="3:24" s="30" customFormat="1" ht="13.8" x14ac:dyDescent="0.25"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P379" s="34"/>
      <c r="Q379" s="34"/>
      <c r="R379" s="34"/>
      <c r="U379" s="34"/>
      <c r="V379" s="34"/>
      <c r="W379" s="34"/>
      <c r="X379" s="34"/>
    </row>
    <row r="380" spans="3:24" s="30" customFormat="1" ht="13.8" x14ac:dyDescent="0.25"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P380" s="34"/>
      <c r="Q380" s="34"/>
      <c r="R380" s="34"/>
      <c r="U380" s="34"/>
      <c r="V380" s="34"/>
      <c r="W380" s="34"/>
      <c r="X380" s="34"/>
    </row>
    <row r="381" spans="3:24" s="30" customFormat="1" ht="13.8" x14ac:dyDescent="0.25"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P381" s="34"/>
      <c r="Q381" s="34"/>
      <c r="R381" s="34"/>
      <c r="U381" s="34"/>
      <c r="V381" s="34"/>
      <c r="W381" s="34"/>
      <c r="X381" s="34"/>
    </row>
    <row r="382" spans="3:24" s="30" customFormat="1" ht="13.8" x14ac:dyDescent="0.25"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P382" s="34"/>
      <c r="Q382" s="34"/>
      <c r="R382" s="34"/>
      <c r="U382" s="34"/>
      <c r="V382" s="34"/>
      <c r="W382" s="34"/>
      <c r="X382" s="34"/>
    </row>
    <row r="383" spans="3:24" s="30" customFormat="1" ht="13.8" x14ac:dyDescent="0.25"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P383" s="34"/>
      <c r="Q383" s="34"/>
      <c r="R383" s="34"/>
      <c r="U383" s="34"/>
      <c r="V383" s="34"/>
      <c r="W383" s="34"/>
      <c r="X383" s="34"/>
    </row>
    <row r="384" spans="3:24" s="30" customFormat="1" ht="13.8" x14ac:dyDescent="0.25"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P384" s="34"/>
      <c r="Q384" s="34"/>
      <c r="R384" s="34"/>
      <c r="U384" s="34"/>
      <c r="V384" s="34"/>
      <c r="W384" s="34"/>
      <c r="X384" s="34"/>
    </row>
    <row r="385" spans="3:24" s="30" customFormat="1" ht="13.8" x14ac:dyDescent="0.25"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P385" s="34"/>
      <c r="Q385" s="34"/>
      <c r="R385" s="34"/>
      <c r="U385" s="34"/>
      <c r="V385" s="34"/>
      <c r="W385" s="34"/>
      <c r="X385" s="34"/>
    </row>
    <row r="386" spans="3:24" s="30" customFormat="1" ht="13.8" x14ac:dyDescent="0.25"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P386" s="34"/>
      <c r="Q386" s="34"/>
      <c r="R386" s="34"/>
      <c r="U386" s="34"/>
      <c r="V386" s="34"/>
      <c r="W386" s="34"/>
      <c r="X386" s="34"/>
    </row>
    <row r="387" spans="3:24" s="30" customFormat="1" ht="13.8" x14ac:dyDescent="0.25"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P387" s="34"/>
      <c r="Q387" s="34"/>
      <c r="R387" s="34"/>
      <c r="U387" s="34"/>
      <c r="V387" s="34"/>
      <c r="W387" s="34"/>
      <c r="X387" s="34"/>
    </row>
    <row r="388" spans="3:24" s="30" customFormat="1" ht="13.8" x14ac:dyDescent="0.25"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P388" s="34"/>
      <c r="Q388" s="34"/>
      <c r="R388" s="34"/>
      <c r="U388" s="34"/>
      <c r="V388" s="34"/>
      <c r="W388" s="34"/>
      <c r="X388" s="34"/>
    </row>
    <row r="389" spans="3:24" s="30" customFormat="1" ht="13.8" x14ac:dyDescent="0.25"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P389" s="34"/>
      <c r="Q389" s="34"/>
      <c r="R389" s="34"/>
      <c r="U389" s="34"/>
      <c r="V389" s="34"/>
      <c r="W389" s="34"/>
      <c r="X389" s="34"/>
    </row>
    <row r="390" spans="3:24" s="30" customFormat="1" ht="13.8" x14ac:dyDescent="0.25"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P390" s="34"/>
      <c r="Q390" s="34"/>
      <c r="R390" s="34"/>
      <c r="U390" s="34"/>
      <c r="V390" s="34"/>
      <c r="W390" s="34"/>
      <c r="X390" s="34"/>
    </row>
    <row r="391" spans="3:24" s="30" customFormat="1" ht="13.8" x14ac:dyDescent="0.25"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P391" s="34"/>
      <c r="Q391" s="34"/>
      <c r="R391" s="34"/>
      <c r="U391" s="34"/>
      <c r="V391" s="34"/>
      <c r="W391" s="34"/>
      <c r="X391" s="34"/>
    </row>
    <row r="392" spans="3:24" s="30" customFormat="1" ht="13.8" x14ac:dyDescent="0.25"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P392" s="34"/>
      <c r="Q392" s="34"/>
      <c r="R392" s="34"/>
      <c r="U392" s="34"/>
      <c r="V392" s="34"/>
      <c r="W392" s="34"/>
      <c r="X392" s="34"/>
    </row>
    <row r="393" spans="3:24" s="30" customFormat="1" ht="13.8" x14ac:dyDescent="0.25"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P393" s="34"/>
      <c r="Q393" s="34"/>
      <c r="R393" s="34"/>
      <c r="U393" s="34"/>
      <c r="V393" s="34"/>
      <c r="W393" s="34"/>
      <c r="X393" s="34"/>
    </row>
    <row r="394" spans="3:24" s="30" customFormat="1" ht="13.8" x14ac:dyDescent="0.25"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P394" s="34"/>
      <c r="Q394" s="34"/>
      <c r="R394" s="34"/>
      <c r="U394" s="34"/>
      <c r="V394" s="34"/>
      <c r="W394" s="34"/>
      <c r="X394" s="34"/>
    </row>
    <row r="395" spans="3:24" s="30" customFormat="1" ht="13.8" x14ac:dyDescent="0.25"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P395" s="34"/>
      <c r="Q395" s="34"/>
      <c r="R395" s="34"/>
      <c r="U395" s="34"/>
      <c r="V395" s="34"/>
      <c r="W395" s="34"/>
      <c r="X395" s="34"/>
    </row>
    <row r="396" spans="3:24" s="30" customFormat="1" ht="13.8" x14ac:dyDescent="0.25"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P396" s="34"/>
      <c r="Q396" s="34"/>
      <c r="R396" s="34"/>
      <c r="U396" s="34"/>
      <c r="V396" s="34"/>
      <c r="W396" s="34"/>
      <c r="X396" s="34"/>
    </row>
    <row r="397" spans="3:24" s="30" customFormat="1" ht="13.8" x14ac:dyDescent="0.25"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P397" s="34"/>
      <c r="Q397" s="34"/>
      <c r="R397" s="34"/>
      <c r="U397" s="34"/>
      <c r="V397" s="34"/>
      <c r="W397" s="34"/>
      <c r="X397" s="34"/>
    </row>
    <row r="398" spans="3:24" s="30" customFormat="1" ht="13.8" x14ac:dyDescent="0.25"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P398" s="34"/>
      <c r="Q398" s="34"/>
      <c r="R398" s="34"/>
      <c r="U398" s="34"/>
      <c r="V398" s="34"/>
      <c r="W398" s="34"/>
      <c r="X398" s="34"/>
    </row>
    <row r="399" spans="3:24" s="30" customFormat="1" ht="13.8" x14ac:dyDescent="0.25"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P399" s="34"/>
      <c r="Q399" s="34"/>
      <c r="R399" s="34"/>
      <c r="U399" s="34"/>
      <c r="V399" s="34"/>
      <c r="W399" s="34"/>
      <c r="X399" s="34"/>
    </row>
    <row r="400" spans="3:24" s="30" customFormat="1" ht="13.8" x14ac:dyDescent="0.25"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P400" s="34"/>
      <c r="Q400" s="34"/>
      <c r="R400" s="34"/>
      <c r="U400" s="34"/>
      <c r="V400" s="34"/>
      <c r="W400" s="34"/>
      <c r="X400" s="34"/>
    </row>
    <row r="401" spans="3:24" s="30" customFormat="1" ht="13.8" x14ac:dyDescent="0.25"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P401" s="34"/>
      <c r="Q401" s="34"/>
      <c r="R401" s="34"/>
      <c r="U401" s="34"/>
      <c r="V401" s="34"/>
      <c r="W401" s="34"/>
      <c r="X401" s="34"/>
    </row>
    <row r="402" spans="3:24" s="30" customFormat="1" ht="13.8" x14ac:dyDescent="0.25"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P402" s="34"/>
      <c r="Q402" s="34"/>
      <c r="R402" s="34"/>
      <c r="U402" s="34"/>
      <c r="V402" s="34"/>
      <c r="W402" s="34"/>
      <c r="X402" s="34"/>
    </row>
    <row r="403" spans="3:24" s="30" customFormat="1" ht="13.8" x14ac:dyDescent="0.25"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P403" s="34"/>
      <c r="Q403" s="34"/>
      <c r="R403" s="34"/>
      <c r="U403" s="34"/>
      <c r="V403" s="34"/>
      <c r="W403" s="34"/>
      <c r="X403" s="34"/>
    </row>
    <row r="404" spans="3:24" s="30" customFormat="1" ht="13.8" x14ac:dyDescent="0.25"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P404" s="34"/>
      <c r="Q404" s="34"/>
      <c r="R404" s="34"/>
      <c r="U404" s="34"/>
      <c r="V404" s="34"/>
      <c r="W404" s="34"/>
      <c r="X404" s="34"/>
    </row>
    <row r="405" spans="3:24" s="30" customFormat="1" ht="13.8" x14ac:dyDescent="0.25"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P405" s="34"/>
      <c r="Q405" s="34"/>
      <c r="R405" s="34"/>
      <c r="U405" s="34"/>
      <c r="V405" s="34"/>
      <c r="W405" s="34"/>
      <c r="X405" s="34"/>
    </row>
    <row r="406" spans="3:24" s="30" customFormat="1" ht="13.8" x14ac:dyDescent="0.25"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P406" s="34"/>
      <c r="Q406" s="34"/>
      <c r="R406" s="34"/>
      <c r="U406" s="34"/>
      <c r="V406" s="34"/>
      <c r="W406" s="34"/>
      <c r="X406" s="34"/>
    </row>
    <row r="407" spans="3:24" s="30" customFormat="1" ht="13.8" x14ac:dyDescent="0.25"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P407" s="34"/>
      <c r="Q407" s="34"/>
      <c r="R407" s="34"/>
      <c r="U407" s="34"/>
      <c r="V407" s="34"/>
      <c r="W407" s="34"/>
      <c r="X407" s="34"/>
    </row>
    <row r="408" spans="3:24" s="30" customFormat="1" ht="13.8" x14ac:dyDescent="0.25"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P408" s="34"/>
      <c r="Q408" s="34"/>
      <c r="R408" s="34"/>
      <c r="U408" s="34"/>
      <c r="V408" s="34"/>
      <c r="W408" s="34"/>
      <c r="X408" s="34"/>
    </row>
    <row r="409" spans="3:24" s="30" customFormat="1" ht="13.8" x14ac:dyDescent="0.25"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P409" s="34"/>
      <c r="Q409" s="34"/>
      <c r="R409" s="34"/>
      <c r="U409" s="34"/>
      <c r="V409" s="34"/>
      <c r="W409" s="34"/>
      <c r="X409" s="34"/>
    </row>
    <row r="410" spans="3:24" s="30" customFormat="1" ht="13.8" x14ac:dyDescent="0.25"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P410" s="34"/>
      <c r="Q410" s="34"/>
      <c r="R410" s="34"/>
      <c r="U410" s="34"/>
      <c r="V410" s="34"/>
      <c r="W410" s="34"/>
      <c r="X410" s="34"/>
    </row>
    <row r="411" spans="3:24" s="30" customFormat="1" ht="13.8" x14ac:dyDescent="0.25"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P411" s="34"/>
      <c r="Q411" s="34"/>
      <c r="R411" s="34"/>
      <c r="U411" s="34"/>
      <c r="V411" s="34"/>
      <c r="W411" s="34"/>
      <c r="X411" s="34"/>
    </row>
    <row r="412" spans="3:24" s="30" customFormat="1" ht="13.8" x14ac:dyDescent="0.25"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P412" s="34"/>
      <c r="Q412" s="34"/>
      <c r="R412" s="34"/>
      <c r="U412" s="34"/>
      <c r="V412" s="34"/>
      <c r="W412" s="34"/>
      <c r="X412" s="34"/>
    </row>
    <row r="413" spans="3:24" s="30" customFormat="1" ht="13.8" x14ac:dyDescent="0.25"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P413" s="34"/>
      <c r="Q413" s="34"/>
      <c r="R413" s="34"/>
      <c r="U413" s="34"/>
      <c r="V413" s="34"/>
      <c r="W413" s="34"/>
      <c r="X413" s="34"/>
    </row>
    <row r="414" spans="3:24" s="30" customFormat="1" ht="13.8" x14ac:dyDescent="0.25"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P414" s="34"/>
      <c r="Q414" s="34"/>
      <c r="R414" s="34"/>
      <c r="U414" s="34"/>
      <c r="V414" s="34"/>
      <c r="W414" s="34"/>
      <c r="X414" s="34"/>
    </row>
    <row r="415" spans="3:24" s="30" customFormat="1" ht="13.8" x14ac:dyDescent="0.25"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P415" s="34"/>
      <c r="Q415" s="34"/>
      <c r="R415" s="34"/>
      <c r="U415" s="34"/>
      <c r="V415" s="34"/>
      <c r="W415" s="34"/>
      <c r="X415" s="34"/>
    </row>
    <row r="416" spans="3:24" s="30" customFormat="1" ht="13.8" x14ac:dyDescent="0.25"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P416" s="34"/>
      <c r="Q416" s="34"/>
      <c r="R416" s="34"/>
      <c r="U416" s="34"/>
      <c r="V416" s="34"/>
      <c r="W416" s="34"/>
      <c r="X416" s="34"/>
    </row>
    <row r="417" spans="3:24" s="30" customFormat="1" ht="13.8" x14ac:dyDescent="0.25"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P417" s="34"/>
      <c r="Q417" s="34"/>
      <c r="R417" s="34"/>
      <c r="U417" s="34"/>
      <c r="V417" s="34"/>
      <c r="W417" s="34"/>
      <c r="X417" s="34"/>
    </row>
    <row r="418" spans="3:24" s="30" customFormat="1" ht="13.8" x14ac:dyDescent="0.25"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P418" s="34"/>
      <c r="Q418" s="34"/>
      <c r="R418" s="34"/>
      <c r="U418" s="34"/>
      <c r="V418" s="34"/>
      <c r="W418" s="34"/>
      <c r="X418" s="34"/>
    </row>
    <row r="419" spans="3:24" s="30" customFormat="1" ht="13.8" x14ac:dyDescent="0.25"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P419" s="34"/>
      <c r="Q419" s="34"/>
      <c r="R419" s="34"/>
      <c r="U419" s="34"/>
      <c r="V419" s="34"/>
      <c r="W419" s="34"/>
      <c r="X419" s="34"/>
    </row>
    <row r="420" spans="3:24" s="30" customFormat="1" ht="13.8" x14ac:dyDescent="0.25"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P420" s="34"/>
      <c r="Q420" s="34"/>
      <c r="R420" s="34"/>
      <c r="U420" s="34"/>
      <c r="V420" s="34"/>
      <c r="W420" s="34"/>
      <c r="X420" s="34"/>
    </row>
    <row r="421" spans="3:24" s="30" customFormat="1" ht="13.8" x14ac:dyDescent="0.25"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P421" s="34"/>
      <c r="Q421" s="34"/>
      <c r="R421" s="34"/>
      <c r="U421" s="34"/>
      <c r="V421" s="34"/>
      <c r="W421" s="34"/>
      <c r="X421" s="34"/>
    </row>
    <row r="422" spans="3:24" s="30" customFormat="1" ht="13.8" x14ac:dyDescent="0.25"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P422" s="34"/>
      <c r="Q422" s="34"/>
      <c r="R422" s="34"/>
      <c r="U422" s="34"/>
      <c r="V422" s="34"/>
      <c r="W422" s="34"/>
      <c r="X422" s="34"/>
    </row>
    <row r="423" spans="3:24" s="30" customFormat="1" ht="13.8" x14ac:dyDescent="0.25"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P423" s="34"/>
      <c r="Q423" s="34"/>
      <c r="R423" s="34"/>
      <c r="U423" s="34"/>
      <c r="V423" s="34"/>
      <c r="W423" s="34"/>
      <c r="X423" s="34"/>
    </row>
    <row r="424" spans="3:24" s="30" customFormat="1" ht="13.8" x14ac:dyDescent="0.25"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P424" s="34"/>
      <c r="Q424" s="34"/>
      <c r="R424" s="34"/>
      <c r="U424" s="34"/>
      <c r="V424" s="34"/>
      <c r="W424" s="34"/>
      <c r="X424" s="34"/>
    </row>
    <row r="425" spans="3:24" s="30" customFormat="1" ht="13.8" x14ac:dyDescent="0.25"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P425" s="34"/>
      <c r="Q425" s="34"/>
      <c r="R425" s="34"/>
      <c r="U425" s="34"/>
      <c r="V425" s="34"/>
      <c r="W425" s="34"/>
      <c r="X425" s="34"/>
    </row>
    <row r="426" spans="3:24" s="30" customFormat="1" ht="13.8" x14ac:dyDescent="0.25"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P426" s="34"/>
      <c r="Q426" s="34"/>
      <c r="R426" s="34"/>
      <c r="U426" s="34"/>
      <c r="V426" s="34"/>
      <c r="W426" s="34"/>
      <c r="X426" s="34"/>
    </row>
    <row r="427" spans="3:24" s="30" customFormat="1" ht="13.8" x14ac:dyDescent="0.25"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P427" s="34"/>
      <c r="Q427" s="34"/>
      <c r="R427" s="34"/>
      <c r="U427" s="34"/>
      <c r="V427" s="34"/>
      <c r="W427" s="34"/>
      <c r="X427" s="34"/>
    </row>
    <row r="428" spans="3:24" s="30" customFormat="1" ht="13.8" x14ac:dyDescent="0.25"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P428" s="34"/>
      <c r="Q428" s="34"/>
      <c r="R428" s="34"/>
      <c r="U428" s="34"/>
      <c r="V428" s="34"/>
      <c r="W428" s="34"/>
      <c r="X428" s="34"/>
    </row>
    <row r="429" spans="3:24" s="30" customFormat="1" ht="13.8" x14ac:dyDescent="0.25"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P429" s="34"/>
      <c r="Q429" s="34"/>
      <c r="R429" s="34"/>
      <c r="U429" s="34"/>
      <c r="V429" s="34"/>
      <c r="W429" s="34"/>
      <c r="X429" s="34"/>
    </row>
    <row r="430" spans="3:24" s="30" customFormat="1" ht="13.8" x14ac:dyDescent="0.25"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P430" s="34"/>
      <c r="Q430" s="34"/>
      <c r="R430" s="34"/>
      <c r="U430" s="34"/>
      <c r="V430" s="34"/>
      <c r="W430" s="34"/>
      <c r="X430" s="34"/>
    </row>
    <row r="431" spans="3:24" s="30" customFormat="1" ht="13.8" x14ac:dyDescent="0.25"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P431" s="34"/>
      <c r="Q431" s="34"/>
      <c r="R431" s="34"/>
      <c r="U431" s="34"/>
      <c r="V431" s="34"/>
      <c r="W431" s="34"/>
      <c r="X431" s="34"/>
    </row>
    <row r="432" spans="3:24" s="30" customFormat="1" ht="13.8" x14ac:dyDescent="0.25"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P432" s="34"/>
      <c r="Q432" s="34"/>
      <c r="R432" s="34"/>
      <c r="U432" s="34"/>
      <c r="V432" s="34"/>
      <c r="W432" s="34"/>
      <c r="X432" s="34"/>
    </row>
    <row r="433" spans="3:24" s="30" customFormat="1" ht="13.8" x14ac:dyDescent="0.25"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P433" s="34"/>
      <c r="Q433" s="34"/>
      <c r="R433" s="34"/>
      <c r="U433" s="34"/>
      <c r="V433" s="34"/>
      <c r="W433" s="34"/>
      <c r="X433" s="34"/>
    </row>
    <row r="434" spans="3:24" s="30" customFormat="1" ht="13.8" x14ac:dyDescent="0.25"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P434" s="34"/>
      <c r="Q434" s="34"/>
      <c r="R434" s="34"/>
      <c r="U434" s="34"/>
      <c r="V434" s="34"/>
      <c r="W434" s="34"/>
      <c r="X434" s="34"/>
    </row>
    <row r="435" spans="3:24" s="30" customFormat="1" ht="13.8" x14ac:dyDescent="0.25"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P435" s="34"/>
      <c r="Q435" s="34"/>
      <c r="R435" s="34"/>
      <c r="U435" s="34"/>
      <c r="V435" s="34"/>
      <c r="W435" s="34"/>
      <c r="X435" s="34"/>
    </row>
    <row r="436" spans="3:24" s="30" customFormat="1" ht="13.8" x14ac:dyDescent="0.25"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P436" s="34"/>
      <c r="Q436" s="34"/>
      <c r="R436" s="34"/>
      <c r="U436" s="34"/>
      <c r="V436" s="34"/>
      <c r="W436" s="34"/>
      <c r="X436" s="34"/>
    </row>
    <row r="437" spans="3:24" s="30" customFormat="1" ht="13.8" x14ac:dyDescent="0.25"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P437" s="34"/>
      <c r="Q437" s="34"/>
      <c r="R437" s="34"/>
      <c r="U437" s="34"/>
      <c r="V437" s="34"/>
      <c r="W437" s="34"/>
      <c r="X437" s="34"/>
    </row>
    <row r="438" spans="3:24" s="30" customFormat="1" ht="13.8" x14ac:dyDescent="0.25"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P438" s="34"/>
      <c r="Q438" s="34"/>
      <c r="R438" s="34"/>
      <c r="U438" s="34"/>
      <c r="V438" s="34"/>
      <c r="W438" s="34"/>
      <c r="X438" s="34"/>
    </row>
    <row r="439" spans="3:24" s="30" customFormat="1" ht="13.8" x14ac:dyDescent="0.25"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P439" s="34"/>
      <c r="Q439" s="34"/>
      <c r="R439" s="34"/>
      <c r="U439" s="34"/>
      <c r="V439" s="34"/>
      <c r="W439" s="34"/>
      <c r="X439" s="34"/>
    </row>
    <row r="440" spans="3:24" s="30" customFormat="1" ht="13.8" x14ac:dyDescent="0.25"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P440" s="34"/>
      <c r="Q440" s="34"/>
      <c r="R440" s="34"/>
      <c r="U440" s="34"/>
      <c r="V440" s="34"/>
      <c r="W440" s="34"/>
      <c r="X440" s="34"/>
    </row>
    <row r="441" spans="3:24" s="30" customFormat="1" ht="13.8" x14ac:dyDescent="0.25"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P441" s="34"/>
      <c r="Q441" s="34"/>
      <c r="R441" s="34"/>
      <c r="U441" s="34"/>
      <c r="V441" s="34"/>
      <c r="W441" s="34"/>
      <c r="X441" s="34"/>
    </row>
    <row r="442" spans="3:24" s="30" customFormat="1" ht="13.8" x14ac:dyDescent="0.25"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P442" s="34"/>
      <c r="Q442" s="34"/>
      <c r="R442" s="34"/>
      <c r="U442" s="34"/>
      <c r="V442" s="34"/>
      <c r="W442" s="34"/>
      <c r="X442" s="34"/>
    </row>
    <row r="443" spans="3:24" s="30" customFormat="1" ht="13.8" x14ac:dyDescent="0.25"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P443" s="34"/>
      <c r="Q443" s="34"/>
      <c r="R443" s="34"/>
      <c r="U443" s="34"/>
      <c r="V443" s="34"/>
      <c r="W443" s="34"/>
      <c r="X443" s="34"/>
    </row>
    <row r="444" spans="3:24" s="30" customFormat="1" ht="13.8" x14ac:dyDescent="0.25"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P444" s="34"/>
      <c r="Q444" s="34"/>
      <c r="R444" s="34"/>
      <c r="U444" s="34"/>
      <c r="V444" s="34"/>
      <c r="W444" s="34"/>
      <c r="X444" s="34"/>
    </row>
    <row r="445" spans="3:24" s="30" customFormat="1" ht="13.8" x14ac:dyDescent="0.25"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P445" s="34"/>
      <c r="Q445" s="34"/>
      <c r="R445" s="34"/>
      <c r="U445" s="34"/>
      <c r="V445" s="34"/>
      <c r="W445" s="34"/>
      <c r="X445" s="34"/>
    </row>
    <row r="446" spans="3:24" s="30" customFormat="1" ht="13.8" x14ac:dyDescent="0.25"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P446" s="34"/>
      <c r="Q446" s="34"/>
      <c r="R446" s="34"/>
      <c r="U446" s="34"/>
      <c r="V446" s="34"/>
      <c r="W446" s="34"/>
      <c r="X446" s="34"/>
    </row>
    <row r="447" spans="3:24" s="30" customFormat="1" ht="13.8" x14ac:dyDescent="0.25"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P447" s="34"/>
      <c r="Q447" s="34"/>
      <c r="R447" s="34"/>
      <c r="U447" s="34"/>
      <c r="V447" s="34"/>
      <c r="W447" s="34"/>
      <c r="X447" s="34"/>
    </row>
    <row r="448" spans="3:24" s="30" customFormat="1" ht="13.8" x14ac:dyDescent="0.25"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P448" s="34"/>
      <c r="Q448" s="34"/>
      <c r="R448" s="34"/>
      <c r="U448" s="34"/>
      <c r="V448" s="34"/>
      <c r="W448" s="34"/>
      <c r="X448" s="34"/>
    </row>
    <row r="449" spans="3:24" s="30" customFormat="1" ht="13.8" x14ac:dyDescent="0.25"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P449" s="34"/>
      <c r="Q449" s="34"/>
      <c r="R449" s="34"/>
      <c r="U449" s="34"/>
      <c r="V449" s="34"/>
      <c r="W449" s="34"/>
      <c r="X449" s="34"/>
    </row>
    <row r="450" spans="3:24" s="30" customFormat="1" ht="13.8" x14ac:dyDescent="0.25"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P450" s="34"/>
      <c r="Q450" s="34"/>
      <c r="R450" s="34"/>
      <c r="U450" s="34"/>
      <c r="V450" s="34"/>
      <c r="W450" s="34"/>
      <c r="X450" s="34"/>
    </row>
    <row r="451" spans="3:24" s="30" customFormat="1" ht="13.8" x14ac:dyDescent="0.25"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P451" s="34"/>
      <c r="Q451" s="34"/>
      <c r="R451" s="34"/>
      <c r="U451" s="34"/>
      <c r="V451" s="34"/>
      <c r="W451" s="34"/>
      <c r="X451" s="34"/>
    </row>
    <row r="452" spans="3:24" s="30" customFormat="1" ht="13.8" x14ac:dyDescent="0.25"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P452" s="34"/>
      <c r="Q452" s="34"/>
      <c r="R452" s="34"/>
      <c r="U452" s="34"/>
      <c r="V452" s="34"/>
      <c r="W452" s="34"/>
      <c r="X452" s="34"/>
    </row>
    <row r="453" spans="3:24" s="30" customFormat="1" ht="13.8" x14ac:dyDescent="0.25"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P453" s="34"/>
      <c r="Q453" s="34"/>
      <c r="R453" s="34"/>
      <c r="U453" s="34"/>
      <c r="V453" s="34"/>
      <c r="W453" s="34"/>
      <c r="X453" s="34"/>
    </row>
    <row r="454" spans="3:24" s="30" customFormat="1" ht="13.8" x14ac:dyDescent="0.25"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P454" s="34"/>
      <c r="Q454" s="34"/>
      <c r="R454" s="34"/>
      <c r="U454" s="34"/>
      <c r="V454" s="34"/>
      <c r="W454" s="34"/>
      <c r="X454" s="34"/>
    </row>
    <row r="455" spans="3:24" s="30" customFormat="1" ht="13.8" x14ac:dyDescent="0.25"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P455" s="34"/>
      <c r="Q455" s="34"/>
      <c r="R455" s="34"/>
      <c r="U455" s="34"/>
      <c r="V455" s="34"/>
      <c r="W455" s="34"/>
      <c r="X455" s="34"/>
    </row>
    <row r="456" spans="3:24" s="30" customFormat="1" ht="13.8" x14ac:dyDescent="0.25"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P456" s="34"/>
      <c r="Q456" s="34"/>
      <c r="R456" s="34"/>
      <c r="U456" s="34"/>
      <c r="V456" s="34"/>
      <c r="W456" s="34"/>
      <c r="X456" s="34"/>
    </row>
    <row r="457" spans="3:24" s="30" customFormat="1" ht="13.8" x14ac:dyDescent="0.25"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P457" s="34"/>
      <c r="Q457" s="34"/>
      <c r="R457" s="34"/>
      <c r="U457" s="34"/>
      <c r="V457" s="34"/>
      <c r="W457" s="34"/>
      <c r="X457" s="34"/>
    </row>
    <row r="458" spans="3:24" s="30" customFormat="1" ht="13.8" x14ac:dyDescent="0.25"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P458" s="34"/>
      <c r="Q458" s="34"/>
      <c r="R458" s="34"/>
      <c r="U458" s="34"/>
      <c r="V458" s="34"/>
      <c r="W458" s="34"/>
      <c r="X458" s="34"/>
    </row>
    <row r="459" spans="3:24" s="30" customFormat="1" ht="13.8" x14ac:dyDescent="0.25"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P459" s="34"/>
      <c r="Q459" s="34"/>
      <c r="R459" s="34"/>
      <c r="U459" s="34"/>
      <c r="V459" s="34"/>
      <c r="W459" s="34"/>
      <c r="X459" s="34"/>
    </row>
    <row r="460" spans="3:24" s="30" customFormat="1" ht="13.8" x14ac:dyDescent="0.25"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P460" s="34"/>
      <c r="Q460" s="34"/>
      <c r="R460" s="34"/>
      <c r="U460" s="34"/>
      <c r="V460" s="34"/>
      <c r="W460" s="34"/>
      <c r="X460" s="34"/>
    </row>
    <row r="461" spans="3:24" s="30" customFormat="1" ht="13.8" x14ac:dyDescent="0.25"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P461" s="34"/>
      <c r="Q461" s="34"/>
      <c r="R461" s="34"/>
      <c r="U461" s="34"/>
      <c r="V461" s="34"/>
      <c r="W461" s="34"/>
      <c r="X461" s="34"/>
    </row>
    <row r="462" spans="3:24" s="30" customFormat="1" ht="13.8" x14ac:dyDescent="0.25"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P462" s="34"/>
      <c r="Q462" s="34"/>
      <c r="R462" s="34"/>
      <c r="U462" s="34"/>
      <c r="V462" s="34"/>
      <c r="W462" s="34"/>
      <c r="X462" s="34"/>
    </row>
    <row r="463" spans="3:24" s="30" customFormat="1" ht="13.8" x14ac:dyDescent="0.25"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P463" s="34"/>
      <c r="Q463" s="34"/>
      <c r="R463" s="34"/>
      <c r="U463" s="34"/>
      <c r="V463" s="34"/>
      <c r="W463" s="34"/>
      <c r="X463" s="34"/>
    </row>
    <row r="464" spans="3:24" s="30" customFormat="1" ht="13.8" x14ac:dyDescent="0.25"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P464" s="34"/>
      <c r="Q464" s="34"/>
      <c r="R464" s="34"/>
      <c r="U464" s="34"/>
      <c r="V464" s="34"/>
      <c r="W464" s="34"/>
      <c r="X464" s="34"/>
    </row>
    <row r="465" spans="3:24" s="30" customFormat="1" ht="13.8" x14ac:dyDescent="0.25"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P465" s="34"/>
      <c r="Q465" s="34"/>
      <c r="R465" s="34"/>
      <c r="U465" s="34"/>
      <c r="V465" s="34"/>
      <c r="W465" s="34"/>
      <c r="X465" s="34"/>
    </row>
    <row r="466" spans="3:24" s="30" customFormat="1" ht="13.8" x14ac:dyDescent="0.25"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P466" s="34"/>
      <c r="Q466" s="34"/>
      <c r="R466" s="34"/>
      <c r="U466" s="34"/>
      <c r="V466" s="34"/>
      <c r="W466" s="34"/>
      <c r="X466" s="34"/>
    </row>
    <row r="467" spans="3:24" s="30" customFormat="1" ht="13.8" x14ac:dyDescent="0.25"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P467" s="34"/>
      <c r="Q467" s="34"/>
      <c r="R467" s="34"/>
      <c r="U467" s="34"/>
      <c r="V467" s="34"/>
      <c r="W467" s="34"/>
      <c r="X467" s="34"/>
    </row>
    <row r="468" spans="3:24" s="30" customFormat="1" ht="13.8" x14ac:dyDescent="0.25"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P468" s="34"/>
      <c r="Q468" s="34"/>
      <c r="R468" s="34"/>
      <c r="U468" s="34"/>
      <c r="V468" s="34"/>
      <c r="W468" s="34"/>
      <c r="X468" s="34"/>
    </row>
    <row r="469" spans="3:24" s="30" customFormat="1" ht="13.8" x14ac:dyDescent="0.25"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P469" s="34"/>
      <c r="Q469" s="34"/>
      <c r="R469" s="34"/>
      <c r="U469" s="34"/>
      <c r="V469" s="34"/>
      <c r="W469" s="34"/>
      <c r="X469" s="34"/>
    </row>
    <row r="470" spans="3:24" s="30" customFormat="1" ht="13.8" x14ac:dyDescent="0.25"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P470" s="34"/>
      <c r="Q470" s="34"/>
      <c r="R470" s="34"/>
      <c r="U470" s="34"/>
      <c r="V470" s="34"/>
      <c r="W470" s="34"/>
      <c r="X470" s="34"/>
    </row>
    <row r="471" spans="3:24" s="30" customFormat="1" ht="13.8" x14ac:dyDescent="0.25"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P471" s="34"/>
      <c r="Q471" s="34"/>
      <c r="R471" s="34"/>
      <c r="U471" s="34"/>
      <c r="V471" s="34"/>
      <c r="W471" s="34"/>
      <c r="X471" s="34"/>
    </row>
    <row r="472" spans="3:24" s="30" customFormat="1" ht="13.8" x14ac:dyDescent="0.25"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P472" s="34"/>
      <c r="Q472" s="34"/>
      <c r="R472" s="34"/>
      <c r="U472" s="34"/>
      <c r="V472" s="34"/>
      <c r="W472" s="34"/>
      <c r="X472" s="34"/>
    </row>
    <row r="473" spans="3:24" s="30" customFormat="1" ht="13.8" x14ac:dyDescent="0.25"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P473" s="34"/>
      <c r="Q473" s="34"/>
      <c r="R473" s="34"/>
      <c r="U473" s="34"/>
      <c r="V473" s="34"/>
      <c r="W473" s="34"/>
      <c r="X473" s="34"/>
    </row>
    <row r="474" spans="3:24" s="30" customFormat="1" ht="13.8" x14ac:dyDescent="0.25"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P474" s="34"/>
      <c r="Q474" s="34"/>
      <c r="R474" s="34"/>
      <c r="U474" s="34"/>
      <c r="V474" s="34"/>
      <c r="W474" s="34"/>
      <c r="X474" s="34"/>
    </row>
    <row r="475" spans="3:24" s="30" customFormat="1" ht="13.8" x14ac:dyDescent="0.25"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P475" s="34"/>
      <c r="Q475" s="34"/>
      <c r="R475" s="34"/>
      <c r="U475" s="34"/>
      <c r="V475" s="34"/>
      <c r="W475" s="34"/>
      <c r="X475" s="34"/>
    </row>
    <row r="476" spans="3:24" s="30" customFormat="1" ht="13.8" x14ac:dyDescent="0.25"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P476" s="34"/>
      <c r="Q476" s="34"/>
      <c r="R476" s="34"/>
      <c r="U476" s="34"/>
      <c r="V476" s="34"/>
      <c r="W476" s="34"/>
      <c r="X476" s="34"/>
    </row>
    <row r="477" spans="3:24" s="30" customFormat="1" ht="13.8" x14ac:dyDescent="0.25"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P477" s="34"/>
      <c r="Q477" s="34"/>
      <c r="R477" s="34"/>
      <c r="U477" s="34"/>
      <c r="V477" s="34"/>
      <c r="W477" s="34"/>
      <c r="X477" s="34"/>
    </row>
    <row r="478" spans="3:24" s="30" customFormat="1" ht="13.8" x14ac:dyDescent="0.25"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P478" s="34"/>
      <c r="Q478" s="34"/>
      <c r="R478" s="34"/>
      <c r="U478" s="34"/>
      <c r="V478" s="34"/>
      <c r="W478" s="34"/>
      <c r="X478" s="34"/>
    </row>
    <row r="479" spans="3:24" s="30" customFormat="1" ht="13.8" x14ac:dyDescent="0.25"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P479" s="34"/>
      <c r="Q479" s="34"/>
      <c r="R479" s="34"/>
      <c r="U479" s="34"/>
      <c r="V479" s="34"/>
      <c r="W479" s="34"/>
      <c r="X479" s="34"/>
    </row>
    <row r="480" spans="3:24" s="30" customFormat="1" ht="13.8" x14ac:dyDescent="0.25"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P480" s="34"/>
      <c r="Q480" s="34"/>
      <c r="R480" s="34"/>
      <c r="U480" s="34"/>
      <c r="V480" s="34"/>
      <c r="W480" s="34"/>
      <c r="X480" s="34"/>
    </row>
    <row r="481" spans="3:24" s="30" customFormat="1" ht="13.8" x14ac:dyDescent="0.25"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P481" s="34"/>
      <c r="Q481" s="34"/>
      <c r="R481" s="34"/>
      <c r="U481" s="34"/>
      <c r="V481" s="34"/>
      <c r="W481" s="34"/>
      <c r="X481" s="34"/>
    </row>
    <row r="482" spans="3:24" s="30" customFormat="1" ht="13.8" x14ac:dyDescent="0.25"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P482" s="34"/>
      <c r="Q482" s="34"/>
      <c r="R482" s="34"/>
      <c r="U482" s="34"/>
      <c r="V482" s="34"/>
      <c r="W482" s="34"/>
      <c r="X482" s="34"/>
    </row>
    <row r="483" spans="3:24" s="30" customFormat="1" ht="13.8" x14ac:dyDescent="0.25"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P483" s="34"/>
      <c r="Q483" s="34"/>
      <c r="R483" s="34"/>
      <c r="U483" s="34"/>
      <c r="V483" s="34"/>
      <c r="W483" s="34"/>
      <c r="X483" s="34"/>
    </row>
    <row r="484" spans="3:24" s="30" customFormat="1" ht="13.8" x14ac:dyDescent="0.25"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P484" s="34"/>
      <c r="Q484" s="34"/>
      <c r="R484" s="34"/>
      <c r="U484" s="34"/>
      <c r="V484" s="34"/>
      <c r="W484" s="34"/>
      <c r="X484" s="34"/>
    </row>
    <row r="485" spans="3:24" s="30" customFormat="1" ht="13.8" x14ac:dyDescent="0.25"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P485" s="34"/>
      <c r="Q485" s="34"/>
      <c r="R485" s="34"/>
      <c r="U485" s="34"/>
      <c r="V485" s="34"/>
      <c r="W485" s="34"/>
      <c r="X485" s="34"/>
    </row>
    <row r="486" spans="3:24" s="30" customFormat="1" ht="13.8" x14ac:dyDescent="0.25"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P486" s="34"/>
      <c r="Q486" s="34"/>
      <c r="R486" s="34"/>
      <c r="U486" s="34"/>
      <c r="V486" s="34"/>
      <c r="W486" s="34"/>
      <c r="X486" s="34"/>
    </row>
    <row r="487" spans="3:24" s="30" customFormat="1" ht="13.8" x14ac:dyDescent="0.25"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P487" s="34"/>
      <c r="Q487" s="34"/>
      <c r="R487" s="34"/>
      <c r="U487" s="34"/>
      <c r="V487" s="34"/>
      <c r="W487" s="34"/>
      <c r="X487" s="34"/>
    </row>
    <row r="488" spans="3:24" s="30" customFormat="1" ht="13.8" x14ac:dyDescent="0.25"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P488" s="34"/>
      <c r="Q488" s="34"/>
      <c r="R488" s="34"/>
      <c r="U488" s="34"/>
      <c r="V488" s="34"/>
      <c r="W488" s="34"/>
      <c r="X488" s="34"/>
    </row>
    <row r="489" spans="3:24" s="30" customFormat="1" ht="13.8" x14ac:dyDescent="0.25"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P489" s="34"/>
      <c r="Q489" s="34"/>
      <c r="R489" s="34"/>
      <c r="U489" s="34"/>
      <c r="V489" s="34"/>
      <c r="W489" s="34"/>
      <c r="X489" s="34"/>
    </row>
    <row r="490" spans="3:24" s="30" customFormat="1" ht="13.8" x14ac:dyDescent="0.25"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P490" s="34"/>
      <c r="Q490" s="34"/>
      <c r="R490" s="34"/>
      <c r="U490" s="34"/>
      <c r="V490" s="34"/>
      <c r="W490" s="34"/>
      <c r="X490" s="34"/>
    </row>
    <row r="491" spans="3:24" s="30" customFormat="1" ht="13.8" x14ac:dyDescent="0.25"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P491" s="34"/>
      <c r="Q491" s="34"/>
      <c r="R491" s="34"/>
      <c r="U491" s="34"/>
      <c r="V491" s="34"/>
      <c r="W491" s="34"/>
      <c r="X491" s="34"/>
    </row>
    <row r="492" spans="3:24" s="30" customFormat="1" ht="13.8" x14ac:dyDescent="0.25"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P492" s="34"/>
      <c r="Q492" s="34"/>
      <c r="R492" s="34"/>
      <c r="U492" s="34"/>
      <c r="V492" s="34"/>
      <c r="W492" s="34"/>
      <c r="X492" s="34"/>
    </row>
    <row r="493" spans="3:24" s="30" customFormat="1" ht="13.8" x14ac:dyDescent="0.25"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P493" s="34"/>
      <c r="Q493" s="34"/>
      <c r="R493" s="34"/>
      <c r="U493" s="34"/>
      <c r="V493" s="34"/>
      <c r="W493" s="34"/>
      <c r="X493" s="34"/>
    </row>
    <row r="494" spans="3:24" s="30" customFormat="1" ht="13.8" x14ac:dyDescent="0.25"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P494" s="34"/>
      <c r="Q494" s="34"/>
      <c r="R494" s="34"/>
      <c r="U494" s="34"/>
      <c r="V494" s="34"/>
      <c r="W494" s="34"/>
      <c r="X494" s="34"/>
    </row>
    <row r="495" spans="3:24" s="30" customFormat="1" ht="13.8" x14ac:dyDescent="0.25"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P495" s="34"/>
      <c r="Q495" s="34"/>
      <c r="R495" s="34"/>
      <c r="U495" s="34"/>
      <c r="V495" s="34"/>
      <c r="W495" s="34"/>
      <c r="X495" s="34"/>
    </row>
    <row r="496" spans="3:24" s="30" customFormat="1" ht="13.8" x14ac:dyDescent="0.25"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P496" s="34"/>
      <c r="Q496" s="34"/>
      <c r="R496" s="34"/>
      <c r="U496" s="34"/>
      <c r="V496" s="34"/>
      <c r="W496" s="34"/>
      <c r="X496" s="34"/>
    </row>
    <row r="497" spans="3:24" s="30" customFormat="1" ht="13.8" x14ac:dyDescent="0.25"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P497" s="34"/>
      <c r="Q497" s="34"/>
      <c r="R497" s="34"/>
      <c r="U497" s="34"/>
      <c r="V497" s="34"/>
      <c r="W497" s="34"/>
      <c r="X497" s="34"/>
    </row>
    <row r="498" spans="3:24" s="30" customFormat="1" ht="13.8" x14ac:dyDescent="0.25"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P498" s="34"/>
      <c r="Q498" s="34"/>
      <c r="R498" s="34"/>
      <c r="U498" s="34"/>
      <c r="V498" s="34"/>
      <c r="W498" s="34"/>
      <c r="X498" s="34"/>
    </row>
    <row r="499" spans="3:24" s="30" customFormat="1" ht="13.8" x14ac:dyDescent="0.25"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P499" s="34"/>
      <c r="Q499" s="34"/>
      <c r="R499" s="34"/>
      <c r="U499" s="34"/>
      <c r="V499" s="34"/>
      <c r="W499" s="34"/>
      <c r="X499" s="34"/>
    </row>
    <row r="500" spans="3:24" s="30" customFormat="1" ht="13.8" x14ac:dyDescent="0.25"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P500" s="34"/>
      <c r="Q500" s="34"/>
      <c r="R500" s="34"/>
      <c r="U500" s="34"/>
      <c r="V500" s="34"/>
      <c r="W500" s="34"/>
      <c r="X500" s="34"/>
    </row>
    <row r="501" spans="3:24" s="30" customFormat="1" ht="13.8" x14ac:dyDescent="0.25"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P501" s="34"/>
      <c r="Q501" s="34"/>
      <c r="R501" s="34"/>
      <c r="U501" s="34"/>
      <c r="V501" s="34"/>
      <c r="W501" s="34"/>
      <c r="X501" s="34"/>
    </row>
    <row r="502" spans="3:24" s="30" customFormat="1" ht="13.8" x14ac:dyDescent="0.25"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P502" s="34"/>
      <c r="Q502" s="34"/>
      <c r="R502" s="34"/>
      <c r="U502" s="34"/>
      <c r="V502" s="34"/>
      <c r="W502" s="34"/>
      <c r="X502" s="34"/>
    </row>
    <row r="503" spans="3:24" s="30" customFormat="1" ht="13.8" x14ac:dyDescent="0.25"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P503" s="34"/>
      <c r="Q503" s="34"/>
      <c r="R503" s="34"/>
      <c r="U503" s="34"/>
      <c r="V503" s="34"/>
      <c r="W503" s="34"/>
      <c r="X503" s="34"/>
    </row>
    <row r="504" spans="3:24" s="30" customFormat="1" ht="13.8" x14ac:dyDescent="0.25"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P504" s="34"/>
      <c r="Q504" s="34"/>
      <c r="R504" s="34"/>
      <c r="U504" s="34"/>
      <c r="V504" s="34"/>
      <c r="W504" s="34"/>
      <c r="X504" s="34"/>
    </row>
    <row r="505" spans="3:24" s="30" customFormat="1" ht="13.8" x14ac:dyDescent="0.25"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P505" s="34"/>
      <c r="Q505" s="34"/>
      <c r="R505" s="34"/>
      <c r="U505" s="34"/>
      <c r="V505" s="34"/>
      <c r="W505" s="34"/>
      <c r="X505" s="34"/>
    </row>
    <row r="506" spans="3:24" s="30" customFormat="1" ht="13.8" x14ac:dyDescent="0.25"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P506" s="34"/>
      <c r="Q506" s="34"/>
      <c r="R506" s="34"/>
      <c r="U506" s="34"/>
      <c r="V506" s="34"/>
      <c r="W506" s="34"/>
      <c r="X506" s="34"/>
    </row>
    <row r="507" spans="3:24" s="30" customFormat="1" ht="13.8" x14ac:dyDescent="0.25"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P507" s="34"/>
      <c r="Q507" s="34"/>
      <c r="R507" s="34"/>
      <c r="U507" s="34"/>
      <c r="V507" s="34"/>
      <c r="W507" s="34"/>
      <c r="X507" s="34"/>
    </row>
    <row r="508" spans="3:24" s="30" customFormat="1" ht="13.8" x14ac:dyDescent="0.25"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P508" s="34"/>
      <c r="Q508" s="34"/>
      <c r="R508" s="34"/>
      <c r="U508" s="34"/>
      <c r="V508" s="34"/>
      <c r="W508" s="34"/>
      <c r="X508" s="34"/>
    </row>
    <row r="509" spans="3:24" s="30" customFormat="1" ht="13.8" x14ac:dyDescent="0.25"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P509" s="34"/>
      <c r="Q509" s="34"/>
      <c r="R509" s="34"/>
      <c r="U509" s="34"/>
      <c r="V509" s="34"/>
      <c r="W509" s="34"/>
      <c r="X509" s="34"/>
    </row>
    <row r="510" spans="3:24" s="30" customFormat="1" ht="13.8" x14ac:dyDescent="0.25"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P510" s="34"/>
      <c r="Q510" s="34"/>
      <c r="R510" s="34"/>
      <c r="U510" s="34"/>
      <c r="V510" s="34"/>
      <c r="W510" s="34"/>
      <c r="X510" s="34"/>
    </row>
    <row r="511" spans="3:24" s="30" customFormat="1" ht="13.8" x14ac:dyDescent="0.25"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P511" s="34"/>
      <c r="Q511" s="34"/>
      <c r="R511" s="34"/>
      <c r="U511" s="34"/>
      <c r="V511" s="34"/>
      <c r="W511" s="34"/>
      <c r="X511" s="34"/>
    </row>
    <row r="512" spans="3:24" s="30" customFormat="1" ht="13.8" x14ac:dyDescent="0.25"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P512" s="34"/>
      <c r="Q512" s="34"/>
      <c r="R512" s="34"/>
      <c r="U512" s="34"/>
      <c r="V512" s="34"/>
      <c r="W512" s="34"/>
      <c r="X512" s="34"/>
    </row>
    <row r="513" spans="3:24" s="30" customFormat="1" ht="13.8" x14ac:dyDescent="0.25"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P513" s="34"/>
      <c r="Q513" s="34"/>
      <c r="R513" s="34"/>
      <c r="U513" s="34"/>
      <c r="V513" s="34"/>
      <c r="W513" s="34"/>
      <c r="X513" s="34"/>
    </row>
    <row r="514" spans="3:24" s="30" customFormat="1" ht="13.8" x14ac:dyDescent="0.25"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P514" s="34"/>
      <c r="Q514" s="34"/>
      <c r="R514" s="34"/>
      <c r="U514" s="34"/>
      <c r="V514" s="34"/>
      <c r="W514" s="34"/>
      <c r="X514" s="34"/>
    </row>
    <row r="515" spans="3:24" s="30" customFormat="1" ht="13.8" x14ac:dyDescent="0.25"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P515" s="34"/>
      <c r="Q515" s="34"/>
      <c r="R515" s="34"/>
      <c r="U515" s="34"/>
      <c r="V515" s="34"/>
      <c r="W515" s="34"/>
      <c r="X515" s="34"/>
    </row>
    <row r="516" spans="3:24" s="30" customFormat="1" ht="13.8" x14ac:dyDescent="0.25"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P516" s="34"/>
      <c r="Q516" s="34"/>
      <c r="R516" s="34"/>
      <c r="U516" s="34"/>
      <c r="V516" s="34"/>
      <c r="W516" s="34"/>
      <c r="X516" s="34"/>
    </row>
    <row r="517" spans="3:24" s="30" customFormat="1" ht="13.8" x14ac:dyDescent="0.25"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P517" s="34"/>
      <c r="Q517" s="34"/>
      <c r="R517" s="34"/>
      <c r="U517" s="34"/>
      <c r="V517" s="34"/>
      <c r="W517" s="34"/>
      <c r="X517" s="34"/>
    </row>
    <row r="518" spans="3:24" s="30" customFormat="1" ht="13.8" x14ac:dyDescent="0.25"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P518" s="34"/>
      <c r="Q518" s="34"/>
      <c r="R518" s="34"/>
      <c r="U518" s="34"/>
      <c r="V518" s="34"/>
      <c r="W518" s="34"/>
      <c r="X518" s="34"/>
    </row>
    <row r="519" spans="3:24" s="30" customFormat="1" ht="13.8" x14ac:dyDescent="0.25"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P519" s="34"/>
      <c r="Q519" s="34"/>
      <c r="R519" s="34"/>
      <c r="U519" s="34"/>
      <c r="V519" s="34"/>
      <c r="W519" s="34"/>
      <c r="X519" s="34"/>
    </row>
    <row r="520" spans="3:24" s="30" customFormat="1" ht="13.8" x14ac:dyDescent="0.25"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P520" s="34"/>
      <c r="Q520" s="34"/>
      <c r="R520" s="34"/>
      <c r="U520" s="34"/>
      <c r="V520" s="34"/>
      <c r="W520" s="34"/>
      <c r="X520" s="34"/>
    </row>
    <row r="521" spans="3:24" s="30" customFormat="1" ht="13.8" x14ac:dyDescent="0.25"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P521" s="34"/>
      <c r="Q521" s="34"/>
      <c r="R521" s="34"/>
      <c r="U521" s="34"/>
      <c r="V521" s="34"/>
      <c r="W521" s="34"/>
      <c r="X521" s="34"/>
    </row>
    <row r="522" spans="3:24" s="30" customFormat="1" ht="13.8" x14ac:dyDescent="0.25"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P522" s="34"/>
      <c r="Q522" s="34"/>
      <c r="R522" s="34"/>
      <c r="U522" s="34"/>
      <c r="V522" s="34"/>
      <c r="W522" s="34"/>
      <c r="X522" s="34"/>
    </row>
    <row r="523" spans="3:24" s="30" customFormat="1" ht="13.8" x14ac:dyDescent="0.25"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P523" s="34"/>
      <c r="Q523" s="34"/>
      <c r="R523" s="34"/>
      <c r="U523" s="34"/>
      <c r="V523" s="34"/>
      <c r="W523" s="34"/>
      <c r="X523" s="34"/>
    </row>
    <row r="524" spans="3:24" s="30" customFormat="1" ht="13.8" x14ac:dyDescent="0.25"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P524" s="34"/>
      <c r="Q524" s="34"/>
      <c r="R524" s="34"/>
      <c r="U524" s="34"/>
      <c r="V524" s="34"/>
      <c r="W524" s="34"/>
      <c r="X524" s="34"/>
    </row>
    <row r="525" spans="3:24" s="30" customFormat="1" ht="13.8" x14ac:dyDescent="0.25"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P525" s="34"/>
      <c r="Q525" s="34"/>
      <c r="R525" s="34"/>
      <c r="U525" s="34"/>
      <c r="V525" s="34"/>
      <c r="W525" s="34"/>
      <c r="X525" s="34"/>
    </row>
    <row r="526" spans="3:24" s="30" customFormat="1" ht="13.8" x14ac:dyDescent="0.25"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P526" s="34"/>
      <c r="Q526" s="34"/>
      <c r="R526" s="34"/>
      <c r="U526" s="34"/>
      <c r="V526" s="34"/>
      <c r="W526" s="34"/>
      <c r="X526" s="34"/>
    </row>
    <row r="527" spans="3:24" s="30" customFormat="1" ht="13.8" x14ac:dyDescent="0.25"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P527" s="34"/>
      <c r="Q527" s="34"/>
      <c r="R527" s="34"/>
      <c r="U527" s="34"/>
      <c r="V527" s="34"/>
      <c r="W527" s="34"/>
      <c r="X527" s="34"/>
    </row>
    <row r="528" spans="3:24" s="30" customFormat="1" ht="13.8" x14ac:dyDescent="0.25"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P528" s="34"/>
      <c r="Q528" s="34"/>
      <c r="R528" s="34"/>
      <c r="U528" s="34"/>
      <c r="V528" s="34"/>
      <c r="W528" s="34"/>
      <c r="X528" s="34"/>
    </row>
    <row r="529" spans="3:24" s="30" customFormat="1" ht="13.8" x14ac:dyDescent="0.25"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P529" s="34"/>
      <c r="Q529" s="34"/>
      <c r="R529" s="34"/>
      <c r="U529" s="34"/>
      <c r="V529" s="34"/>
      <c r="W529" s="34"/>
      <c r="X529" s="34"/>
    </row>
    <row r="530" spans="3:24" s="30" customFormat="1" ht="13.8" x14ac:dyDescent="0.25"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P530" s="34"/>
      <c r="Q530" s="34"/>
      <c r="R530" s="34"/>
      <c r="U530" s="34"/>
      <c r="V530" s="34"/>
      <c r="W530" s="34"/>
      <c r="X530" s="34"/>
    </row>
    <row r="531" spans="3:24" s="30" customFormat="1" ht="13.8" x14ac:dyDescent="0.25"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P531" s="34"/>
      <c r="Q531" s="34"/>
      <c r="R531" s="34"/>
      <c r="U531" s="34"/>
      <c r="V531" s="34"/>
      <c r="W531" s="34"/>
      <c r="X531" s="34"/>
    </row>
    <row r="532" spans="3:24" s="30" customFormat="1" ht="13.8" x14ac:dyDescent="0.25"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P532" s="34"/>
      <c r="Q532" s="34"/>
      <c r="R532" s="34"/>
      <c r="U532" s="34"/>
      <c r="V532" s="34"/>
      <c r="W532" s="34"/>
      <c r="X532" s="34"/>
    </row>
    <row r="533" spans="3:24" s="30" customFormat="1" ht="13.8" x14ac:dyDescent="0.25"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P533" s="34"/>
      <c r="Q533" s="34"/>
      <c r="R533" s="34"/>
      <c r="U533" s="34"/>
      <c r="V533" s="34"/>
      <c r="W533" s="34"/>
      <c r="X533" s="34"/>
    </row>
    <row r="534" spans="3:24" s="30" customFormat="1" ht="13.8" x14ac:dyDescent="0.25"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P534" s="34"/>
      <c r="Q534" s="34"/>
      <c r="R534" s="34"/>
      <c r="U534" s="34"/>
      <c r="V534" s="34"/>
      <c r="W534" s="34"/>
      <c r="X534" s="34"/>
    </row>
    <row r="535" spans="3:24" s="30" customFormat="1" ht="13.8" x14ac:dyDescent="0.25"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P535" s="34"/>
      <c r="Q535" s="34"/>
      <c r="R535" s="34"/>
      <c r="U535" s="34"/>
      <c r="V535" s="34"/>
      <c r="W535" s="34"/>
      <c r="X535" s="34"/>
    </row>
    <row r="536" spans="3:24" s="30" customFormat="1" ht="13.8" x14ac:dyDescent="0.25"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P536" s="34"/>
      <c r="Q536" s="34"/>
      <c r="R536" s="34"/>
      <c r="U536" s="34"/>
      <c r="V536" s="34"/>
      <c r="W536" s="34"/>
      <c r="X536" s="34"/>
    </row>
    <row r="537" spans="3:24" s="30" customFormat="1" ht="13.8" x14ac:dyDescent="0.25"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P537" s="34"/>
      <c r="Q537" s="34"/>
      <c r="R537" s="34"/>
      <c r="U537" s="34"/>
      <c r="V537" s="34"/>
      <c r="W537" s="34"/>
      <c r="X537" s="34"/>
    </row>
    <row r="538" spans="3:24" s="30" customFormat="1" ht="13.8" x14ac:dyDescent="0.25"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P538" s="34"/>
      <c r="Q538" s="34"/>
      <c r="R538" s="34"/>
      <c r="U538" s="34"/>
      <c r="V538" s="34"/>
      <c r="W538" s="34"/>
      <c r="X538" s="34"/>
    </row>
    <row r="539" spans="3:24" s="30" customFormat="1" ht="13.8" x14ac:dyDescent="0.25"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P539" s="34"/>
      <c r="Q539" s="34"/>
      <c r="R539" s="34"/>
      <c r="U539" s="34"/>
      <c r="V539" s="34"/>
      <c r="W539" s="34"/>
      <c r="X539" s="34"/>
    </row>
    <row r="540" spans="3:24" s="30" customFormat="1" ht="13.8" x14ac:dyDescent="0.25"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P540" s="34"/>
      <c r="Q540" s="34"/>
      <c r="R540" s="34"/>
      <c r="U540" s="34"/>
      <c r="V540" s="34"/>
      <c r="W540" s="34"/>
      <c r="X540" s="34"/>
    </row>
    <row r="541" spans="3:24" s="30" customFormat="1" ht="13.8" x14ac:dyDescent="0.25"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P541" s="34"/>
      <c r="Q541" s="34"/>
      <c r="R541" s="34"/>
      <c r="U541" s="34"/>
      <c r="V541" s="34"/>
      <c r="W541" s="34"/>
      <c r="X541" s="34"/>
    </row>
    <row r="542" spans="3:24" s="30" customFormat="1" ht="13.8" x14ac:dyDescent="0.25"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P542" s="34"/>
      <c r="Q542" s="34"/>
      <c r="R542" s="34"/>
      <c r="U542" s="34"/>
      <c r="V542" s="34"/>
      <c r="W542" s="34"/>
      <c r="X542" s="34"/>
    </row>
    <row r="543" spans="3:24" s="30" customFormat="1" ht="13.8" x14ac:dyDescent="0.25"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P543" s="34"/>
      <c r="Q543" s="34"/>
      <c r="R543" s="34"/>
      <c r="U543" s="34"/>
      <c r="V543" s="34"/>
      <c r="W543" s="34"/>
      <c r="X543" s="34"/>
    </row>
    <row r="544" spans="3:24" s="30" customFormat="1" ht="13.8" x14ac:dyDescent="0.25"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P544" s="34"/>
      <c r="Q544" s="34"/>
      <c r="R544" s="34"/>
      <c r="U544" s="34"/>
      <c r="V544" s="34"/>
      <c r="W544" s="34"/>
      <c r="X544" s="34"/>
    </row>
    <row r="545" spans="3:24" s="30" customFormat="1" ht="13.8" x14ac:dyDescent="0.25"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P545" s="34"/>
      <c r="Q545" s="34"/>
      <c r="R545" s="34"/>
      <c r="U545" s="34"/>
      <c r="V545" s="34"/>
      <c r="W545" s="34"/>
      <c r="X545" s="34"/>
    </row>
    <row r="546" spans="3:24" s="30" customFormat="1" ht="13.8" x14ac:dyDescent="0.25"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P546" s="34"/>
      <c r="Q546" s="34"/>
      <c r="R546" s="34"/>
      <c r="U546" s="34"/>
      <c r="V546" s="34"/>
      <c r="W546" s="34"/>
      <c r="X546" s="34"/>
    </row>
    <row r="547" spans="3:24" s="30" customFormat="1" ht="13.8" x14ac:dyDescent="0.25"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P547" s="34"/>
      <c r="Q547" s="34"/>
      <c r="R547" s="34"/>
      <c r="U547" s="34"/>
      <c r="V547" s="34"/>
      <c r="W547" s="34"/>
      <c r="X547" s="34"/>
    </row>
    <row r="548" spans="3:24" s="30" customFormat="1" ht="13.8" x14ac:dyDescent="0.25"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P548" s="34"/>
      <c r="Q548" s="34"/>
      <c r="R548" s="34"/>
      <c r="U548" s="34"/>
      <c r="V548" s="34"/>
      <c r="W548" s="34"/>
      <c r="X548" s="34"/>
    </row>
    <row r="549" spans="3:24" s="30" customFormat="1" ht="13.8" x14ac:dyDescent="0.25"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P549" s="34"/>
      <c r="Q549" s="34"/>
      <c r="R549" s="34"/>
      <c r="U549" s="34"/>
      <c r="V549" s="34"/>
      <c r="W549" s="34"/>
      <c r="X549" s="34"/>
    </row>
    <row r="550" spans="3:24" s="30" customFormat="1" ht="13.8" x14ac:dyDescent="0.25"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P550" s="34"/>
      <c r="Q550" s="34"/>
      <c r="R550" s="34"/>
      <c r="U550" s="34"/>
      <c r="V550" s="34"/>
      <c r="W550" s="34"/>
      <c r="X550" s="34"/>
    </row>
    <row r="551" spans="3:24" s="30" customFormat="1" ht="13.8" x14ac:dyDescent="0.25"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P551" s="34"/>
      <c r="Q551" s="34"/>
      <c r="R551" s="34"/>
      <c r="U551" s="34"/>
      <c r="V551" s="34"/>
      <c r="W551" s="34"/>
      <c r="X551" s="34"/>
    </row>
    <row r="552" spans="3:24" s="30" customFormat="1" ht="13.8" x14ac:dyDescent="0.25"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P552" s="34"/>
      <c r="Q552" s="34"/>
      <c r="R552" s="34"/>
      <c r="U552" s="34"/>
      <c r="V552" s="34"/>
      <c r="W552" s="34"/>
      <c r="X552" s="34"/>
    </row>
    <row r="553" spans="3:24" s="30" customFormat="1" ht="13.8" x14ac:dyDescent="0.25"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P553" s="34"/>
      <c r="Q553" s="34"/>
      <c r="R553" s="34"/>
      <c r="U553" s="34"/>
      <c r="V553" s="34"/>
      <c r="W553" s="34"/>
      <c r="X553" s="34"/>
    </row>
    <row r="554" spans="3:24" s="30" customFormat="1" ht="13.8" x14ac:dyDescent="0.25"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P554" s="34"/>
      <c r="Q554" s="34"/>
      <c r="R554" s="34"/>
      <c r="U554" s="34"/>
      <c r="V554" s="34"/>
      <c r="W554" s="34"/>
      <c r="X554" s="34"/>
    </row>
    <row r="555" spans="3:24" s="30" customFormat="1" ht="13.8" x14ac:dyDescent="0.25"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P555" s="34"/>
      <c r="Q555" s="34"/>
      <c r="R555" s="34"/>
      <c r="U555" s="34"/>
      <c r="V555" s="34"/>
      <c r="W555" s="34"/>
      <c r="X555" s="34"/>
    </row>
    <row r="556" spans="3:24" s="30" customFormat="1" ht="13.8" x14ac:dyDescent="0.25"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P556" s="34"/>
      <c r="Q556" s="34"/>
      <c r="R556" s="34"/>
      <c r="U556" s="34"/>
      <c r="V556" s="34"/>
      <c r="W556" s="34"/>
      <c r="X556" s="34"/>
    </row>
    <row r="557" spans="3:24" s="30" customFormat="1" ht="13.8" x14ac:dyDescent="0.25"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P557" s="34"/>
      <c r="Q557" s="34"/>
      <c r="R557" s="34"/>
      <c r="U557" s="34"/>
      <c r="V557" s="34"/>
      <c r="W557" s="34"/>
      <c r="X557" s="34"/>
    </row>
    <row r="558" spans="3:24" s="30" customFormat="1" ht="13.8" x14ac:dyDescent="0.25"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P558" s="34"/>
      <c r="Q558" s="34"/>
      <c r="R558" s="34"/>
      <c r="U558" s="34"/>
      <c r="V558" s="34"/>
      <c r="W558" s="34"/>
      <c r="X558" s="34"/>
    </row>
    <row r="559" spans="3:24" s="30" customFormat="1" ht="13.8" x14ac:dyDescent="0.25"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P559" s="34"/>
      <c r="Q559" s="34"/>
      <c r="R559" s="34"/>
      <c r="U559" s="34"/>
      <c r="V559" s="34"/>
      <c r="W559" s="34"/>
      <c r="X559" s="34"/>
    </row>
    <row r="560" spans="3:24" s="30" customFormat="1" ht="13.8" x14ac:dyDescent="0.25"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P560" s="34"/>
      <c r="Q560" s="34"/>
      <c r="R560" s="34"/>
      <c r="U560" s="34"/>
      <c r="V560" s="34"/>
      <c r="W560" s="34"/>
      <c r="X560" s="34"/>
    </row>
    <row r="561" spans="3:24" s="30" customFormat="1" ht="13.8" x14ac:dyDescent="0.25"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P561" s="34"/>
      <c r="Q561" s="34"/>
      <c r="R561" s="34"/>
      <c r="U561" s="34"/>
      <c r="V561" s="34"/>
      <c r="W561" s="34"/>
      <c r="X561" s="34"/>
    </row>
    <row r="562" spans="3:24" s="30" customFormat="1" ht="13.8" x14ac:dyDescent="0.25"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P562" s="34"/>
      <c r="Q562" s="34"/>
      <c r="R562" s="34"/>
      <c r="U562" s="34"/>
      <c r="V562" s="34"/>
      <c r="W562" s="34"/>
      <c r="X562" s="34"/>
    </row>
    <row r="563" spans="3:24" s="30" customFormat="1" ht="13.8" x14ac:dyDescent="0.25"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P563" s="34"/>
      <c r="Q563" s="34"/>
      <c r="R563" s="34"/>
      <c r="U563" s="34"/>
      <c r="V563" s="34"/>
      <c r="W563" s="34"/>
      <c r="X563" s="34"/>
    </row>
    <row r="564" spans="3:24" s="30" customFormat="1" ht="13.8" x14ac:dyDescent="0.25"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P564" s="34"/>
      <c r="Q564" s="34"/>
      <c r="R564" s="34"/>
      <c r="U564" s="34"/>
      <c r="V564" s="34"/>
      <c r="W564" s="34"/>
      <c r="X564" s="34"/>
    </row>
    <row r="565" spans="3:24" s="30" customFormat="1" ht="13.8" x14ac:dyDescent="0.25"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P565" s="34"/>
      <c r="Q565" s="34"/>
      <c r="R565" s="34"/>
      <c r="U565" s="34"/>
      <c r="V565" s="34"/>
      <c r="W565" s="34"/>
      <c r="X565" s="34"/>
    </row>
    <row r="566" spans="3:24" s="30" customFormat="1" ht="13.8" x14ac:dyDescent="0.25"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P566" s="34"/>
      <c r="Q566" s="34"/>
      <c r="R566" s="34"/>
      <c r="U566" s="34"/>
      <c r="V566" s="34"/>
      <c r="W566" s="34"/>
      <c r="X566" s="34"/>
    </row>
    <row r="567" spans="3:24" s="30" customFormat="1" ht="13.8" x14ac:dyDescent="0.25"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P567" s="34"/>
      <c r="Q567" s="34"/>
      <c r="R567" s="34"/>
      <c r="U567" s="34"/>
      <c r="V567" s="34"/>
      <c r="W567" s="34"/>
      <c r="X567" s="34"/>
    </row>
    <row r="568" spans="3:24" s="30" customFormat="1" ht="13.8" x14ac:dyDescent="0.25"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P568" s="34"/>
      <c r="Q568" s="34"/>
      <c r="R568" s="34"/>
      <c r="U568" s="34"/>
      <c r="V568" s="34"/>
      <c r="W568" s="34"/>
      <c r="X568" s="34"/>
    </row>
    <row r="569" spans="3:24" s="30" customFormat="1" ht="13.8" x14ac:dyDescent="0.25"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P569" s="34"/>
      <c r="Q569" s="34"/>
      <c r="R569" s="34"/>
      <c r="U569" s="34"/>
      <c r="V569" s="34"/>
      <c r="W569" s="34"/>
      <c r="X569" s="34"/>
    </row>
    <row r="570" spans="3:24" s="30" customFormat="1" ht="13.8" x14ac:dyDescent="0.25"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P570" s="34"/>
      <c r="Q570" s="34"/>
      <c r="R570" s="34"/>
      <c r="U570" s="34"/>
      <c r="V570" s="34"/>
      <c r="W570" s="34"/>
      <c r="X570" s="34"/>
    </row>
    <row r="571" spans="3:24" s="30" customFormat="1" ht="13.8" x14ac:dyDescent="0.25"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P571" s="34"/>
      <c r="Q571" s="34"/>
      <c r="R571" s="34"/>
      <c r="U571" s="34"/>
      <c r="V571" s="34"/>
      <c r="W571" s="34"/>
      <c r="X571" s="34"/>
    </row>
    <row r="572" spans="3:24" s="30" customFormat="1" ht="13.8" x14ac:dyDescent="0.25"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P572" s="34"/>
      <c r="Q572" s="34"/>
      <c r="R572" s="34"/>
      <c r="U572" s="34"/>
      <c r="V572" s="34"/>
      <c r="W572" s="34"/>
      <c r="X572" s="34"/>
    </row>
    <row r="573" spans="3:24" s="30" customFormat="1" ht="13.8" x14ac:dyDescent="0.25"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P573" s="34"/>
      <c r="Q573" s="34"/>
      <c r="R573" s="34"/>
      <c r="U573" s="34"/>
      <c r="V573" s="34"/>
      <c r="W573" s="34"/>
      <c r="X573" s="34"/>
    </row>
    <row r="574" spans="3:24" s="30" customFormat="1" ht="13.8" x14ac:dyDescent="0.25"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P574" s="34"/>
      <c r="Q574" s="34"/>
      <c r="R574" s="34"/>
      <c r="U574" s="34"/>
      <c r="V574" s="34"/>
      <c r="W574" s="34"/>
      <c r="X574" s="34"/>
    </row>
    <row r="575" spans="3:24" s="30" customFormat="1" ht="13.8" x14ac:dyDescent="0.25"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P575" s="34"/>
      <c r="Q575" s="34"/>
      <c r="R575" s="34"/>
      <c r="U575" s="34"/>
      <c r="V575" s="34"/>
      <c r="W575" s="34"/>
      <c r="X575" s="34"/>
    </row>
    <row r="576" spans="3:24" s="30" customFormat="1" ht="13.8" x14ac:dyDescent="0.25"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P576" s="34"/>
      <c r="Q576" s="34"/>
      <c r="R576" s="34"/>
      <c r="U576" s="34"/>
      <c r="V576" s="34"/>
      <c r="W576" s="34"/>
      <c r="X576" s="34"/>
    </row>
    <row r="577" spans="3:24" s="30" customFormat="1" ht="13.8" x14ac:dyDescent="0.25"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P577" s="34"/>
      <c r="Q577" s="34"/>
      <c r="R577" s="34"/>
      <c r="U577" s="34"/>
      <c r="V577" s="34"/>
      <c r="W577" s="34"/>
      <c r="X577" s="34"/>
    </row>
    <row r="578" spans="3:24" s="30" customFormat="1" ht="13.8" x14ac:dyDescent="0.25"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P578" s="34"/>
      <c r="Q578" s="34"/>
      <c r="R578" s="34"/>
      <c r="U578" s="34"/>
      <c r="V578" s="34"/>
      <c r="W578" s="34"/>
      <c r="X578" s="34"/>
    </row>
    <row r="579" spans="3:24" s="30" customFormat="1" ht="13.8" x14ac:dyDescent="0.25"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P579" s="34"/>
      <c r="Q579" s="34"/>
      <c r="R579" s="34"/>
      <c r="U579" s="34"/>
      <c r="V579" s="34"/>
      <c r="W579" s="34"/>
      <c r="X579" s="34"/>
    </row>
    <row r="580" spans="3:24" s="30" customFormat="1" ht="13.8" x14ac:dyDescent="0.25"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P580" s="34"/>
      <c r="Q580" s="34"/>
      <c r="R580" s="34"/>
      <c r="U580" s="34"/>
      <c r="V580" s="34"/>
      <c r="W580" s="34"/>
      <c r="X580" s="34"/>
    </row>
    <row r="581" spans="3:24" s="30" customFormat="1" ht="13.8" x14ac:dyDescent="0.25"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P581" s="34"/>
      <c r="Q581" s="34"/>
      <c r="R581" s="34"/>
      <c r="U581" s="34"/>
      <c r="V581" s="34"/>
      <c r="W581" s="34"/>
      <c r="X581" s="34"/>
    </row>
    <row r="582" spans="3:24" s="30" customFormat="1" ht="13.8" x14ac:dyDescent="0.25"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P582" s="34"/>
      <c r="Q582" s="34"/>
      <c r="R582" s="34"/>
      <c r="U582" s="34"/>
      <c r="V582" s="34"/>
      <c r="W582" s="34"/>
      <c r="X582" s="34"/>
    </row>
    <row r="583" spans="3:24" s="30" customFormat="1" ht="13.8" x14ac:dyDescent="0.25"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P583" s="34"/>
      <c r="Q583" s="34"/>
      <c r="R583" s="34"/>
      <c r="U583" s="34"/>
      <c r="V583" s="34"/>
      <c r="W583" s="34"/>
      <c r="X583" s="34"/>
    </row>
    <row r="584" spans="3:24" s="30" customFormat="1" ht="13.8" x14ac:dyDescent="0.25"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P584" s="34"/>
      <c r="Q584" s="34"/>
      <c r="R584" s="34"/>
      <c r="U584" s="34"/>
      <c r="V584" s="34"/>
      <c r="W584" s="34"/>
      <c r="X584" s="34"/>
    </row>
    <row r="585" spans="3:24" s="30" customFormat="1" ht="13.8" x14ac:dyDescent="0.25"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P585" s="34"/>
      <c r="Q585" s="34"/>
      <c r="R585" s="34"/>
      <c r="U585" s="34"/>
      <c r="V585" s="34"/>
      <c r="W585" s="34"/>
      <c r="X585" s="34"/>
    </row>
    <row r="586" spans="3:24" s="30" customFormat="1" ht="13.8" x14ac:dyDescent="0.25"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P586" s="34"/>
      <c r="Q586" s="34"/>
      <c r="R586" s="34"/>
      <c r="U586" s="34"/>
      <c r="V586" s="34"/>
      <c r="W586" s="34"/>
      <c r="X586" s="34"/>
    </row>
    <row r="587" spans="3:24" s="30" customFormat="1" ht="13.8" x14ac:dyDescent="0.25"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P587" s="34"/>
      <c r="Q587" s="34"/>
      <c r="R587" s="34"/>
      <c r="U587" s="34"/>
      <c r="V587" s="34"/>
      <c r="W587" s="34"/>
      <c r="X587" s="34"/>
    </row>
    <row r="588" spans="3:24" s="30" customFormat="1" ht="13.8" x14ac:dyDescent="0.25"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P588" s="34"/>
      <c r="Q588" s="34"/>
      <c r="R588" s="34"/>
      <c r="U588" s="34"/>
      <c r="V588" s="34"/>
      <c r="W588" s="34"/>
      <c r="X588" s="34"/>
    </row>
    <row r="589" spans="3:24" s="30" customFormat="1" ht="13.8" x14ac:dyDescent="0.25"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P589" s="34"/>
      <c r="Q589" s="34"/>
      <c r="R589" s="34"/>
      <c r="U589" s="34"/>
      <c r="V589" s="34"/>
      <c r="W589" s="34"/>
      <c r="X589" s="34"/>
    </row>
    <row r="590" spans="3:24" s="30" customFormat="1" ht="13.8" x14ac:dyDescent="0.25"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P590" s="34"/>
      <c r="Q590" s="34"/>
      <c r="R590" s="34"/>
      <c r="U590" s="34"/>
      <c r="V590" s="34"/>
      <c r="W590" s="34"/>
      <c r="X590" s="34"/>
    </row>
    <row r="591" spans="3:24" s="30" customFormat="1" ht="13.8" x14ac:dyDescent="0.25"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P591" s="34"/>
      <c r="Q591" s="34"/>
      <c r="R591" s="34"/>
      <c r="U591" s="34"/>
      <c r="V591" s="34"/>
      <c r="W591" s="34"/>
      <c r="X591" s="34"/>
    </row>
    <row r="592" spans="3:24" s="30" customFormat="1" ht="13.8" x14ac:dyDescent="0.25"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P592" s="34"/>
      <c r="Q592" s="34"/>
      <c r="R592" s="34"/>
      <c r="U592" s="34"/>
      <c r="V592" s="34"/>
      <c r="W592" s="34"/>
      <c r="X592" s="34"/>
    </row>
    <row r="593" spans="3:24" s="30" customFormat="1" ht="13.8" x14ac:dyDescent="0.25"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P593" s="34"/>
      <c r="Q593" s="34"/>
      <c r="R593" s="34"/>
      <c r="U593" s="34"/>
      <c r="V593" s="34"/>
      <c r="W593" s="34"/>
      <c r="X593" s="34"/>
    </row>
    <row r="594" spans="3:24" s="30" customFormat="1" ht="13.8" x14ac:dyDescent="0.25"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P594" s="34"/>
      <c r="Q594" s="34"/>
      <c r="R594" s="34"/>
      <c r="U594" s="34"/>
      <c r="V594" s="34"/>
      <c r="W594" s="34"/>
      <c r="X594" s="34"/>
    </row>
    <row r="595" spans="3:24" s="30" customFormat="1" ht="13.8" x14ac:dyDescent="0.25"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P595" s="34"/>
      <c r="Q595" s="34"/>
      <c r="R595" s="34"/>
      <c r="U595" s="34"/>
      <c r="V595" s="34"/>
      <c r="W595" s="34"/>
      <c r="X595" s="34"/>
    </row>
    <row r="596" spans="3:24" s="30" customFormat="1" ht="13.8" x14ac:dyDescent="0.25"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P596" s="34"/>
      <c r="Q596" s="34"/>
      <c r="R596" s="34"/>
      <c r="U596" s="34"/>
      <c r="V596" s="34"/>
      <c r="W596" s="34"/>
      <c r="X596" s="34"/>
    </row>
    <row r="597" spans="3:24" s="30" customFormat="1" ht="13.8" x14ac:dyDescent="0.25"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P597" s="34"/>
      <c r="Q597" s="34"/>
      <c r="R597" s="34"/>
      <c r="U597" s="34"/>
      <c r="V597" s="34"/>
      <c r="W597" s="34"/>
      <c r="X597" s="34"/>
    </row>
    <row r="598" spans="3:24" s="30" customFormat="1" ht="13.8" x14ac:dyDescent="0.25"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P598" s="34"/>
      <c r="Q598" s="34"/>
      <c r="R598" s="34"/>
      <c r="U598" s="34"/>
      <c r="V598" s="34"/>
      <c r="W598" s="34"/>
      <c r="X598" s="34"/>
    </row>
    <row r="599" spans="3:24" s="30" customFormat="1" ht="13.8" x14ac:dyDescent="0.25"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P599" s="34"/>
      <c r="Q599" s="34"/>
      <c r="R599" s="34"/>
      <c r="U599" s="34"/>
      <c r="V599" s="34"/>
      <c r="W599" s="34"/>
      <c r="X599" s="34"/>
    </row>
    <row r="600" spans="3:24" s="30" customFormat="1" ht="13.8" x14ac:dyDescent="0.25"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P600" s="34"/>
      <c r="Q600" s="34"/>
      <c r="R600" s="34"/>
      <c r="U600" s="34"/>
      <c r="V600" s="34"/>
      <c r="W600" s="34"/>
      <c r="X600" s="34"/>
    </row>
    <row r="601" spans="3:24" s="30" customFormat="1" ht="13.8" x14ac:dyDescent="0.25"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P601" s="34"/>
      <c r="Q601" s="34"/>
      <c r="R601" s="34"/>
      <c r="U601" s="34"/>
      <c r="V601" s="34"/>
      <c r="W601" s="34"/>
      <c r="X601" s="34"/>
    </row>
    <row r="602" spans="3:24" s="30" customFormat="1" ht="13.8" x14ac:dyDescent="0.25"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P602" s="34"/>
      <c r="Q602" s="34"/>
      <c r="R602" s="34"/>
      <c r="U602" s="34"/>
      <c r="V602" s="34"/>
      <c r="W602" s="34"/>
      <c r="X602" s="34"/>
    </row>
    <row r="603" spans="3:24" s="30" customFormat="1" ht="13.8" x14ac:dyDescent="0.25"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P603" s="34"/>
      <c r="Q603" s="34"/>
      <c r="R603" s="34"/>
      <c r="U603" s="34"/>
      <c r="V603" s="34"/>
      <c r="W603" s="34"/>
      <c r="X603" s="34"/>
    </row>
    <row r="604" spans="3:24" s="30" customFormat="1" ht="13.8" x14ac:dyDescent="0.25"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P604" s="34"/>
      <c r="Q604" s="34"/>
      <c r="R604" s="34"/>
      <c r="U604" s="34"/>
      <c r="V604" s="34"/>
      <c r="W604" s="34"/>
      <c r="X604" s="34"/>
    </row>
    <row r="605" spans="3:24" s="30" customFormat="1" ht="13.8" x14ac:dyDescent="0.25"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P605" s="34"/>
      <c r="Q605" s="34"/>
      <c r="R605" s="34"/>
      <c r="U605" s="34"/>
      <c r="V605" s="34"/>
      <c r="W605" s="34"/>
      <c r="X605" s="34"/>
    </row>
    <row r="606" spans="3:24" s="30" customFormat="1" ht="13.8" x14ac:dyDescent="0.25"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P606" s="34"/>
      <c r="Q606" s="34"/>
      <c r="R606" s="34"/>
      <c r="U606" s="34"/>
      <c r="V606" s="34"/>
      <c r="W606" s="34"/>
      <c r="X606" s="34"/>
    </row>
    <row r="607" spans="3:24" s="30" customFormat="1" ht="13.8" x14ac:dyDescent="0.25"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P607" s="34"/>
      <c r="Q607" s="34"/>
      <c r="R607" s="34"/>
      <c r="U607" s="34"/>
      <c r="V607" s="34"/>
      <c r="W607" s="34"/>
      <c r="X607" s="34"/>
    </row>
    <row r="608" spans="3:24" s="30" customFormat="1" ht="13.8" x14ac:dyDescent="0.25"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P608" s="34"/>
      <c r="Q608" s="34"/>
      <c r="R608" s="34"/>
      <c r="U608" s="34"/>
      <c r="V608" s="34"/>
      <c r="W608" s="34"/>
      <c r="X608" s="34"/>
    </row>
    <row r="609" spans="3:24" s="30" customFormat="1" ht="13.8" x14ac:dyDescent="0.25"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P609" s="34"/>
      <c r="Q609" s="34"/>
      <c r="R609" s="34"/>
      <c r="U609" s="34"/>
      <c r="V609" s="34"/>
      <c r="W609" s="34"/>
      <c r="X609" s="34"/>
    </row>
    <row r="610" spans="3:24" s="30" customFormat="1" ht="13.8" x14ac:dyDescent="0.25"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P610" s="34"/>
      <c r="Q610" s="34"/>
      <c r="R610" s="34"/>
      <c r="U610" s="34"/>
      <c r="V610" s="34"/>
      <c r="W610" s="34"/>
      <c r="X610" s="34"/>
    </row>
    <row r="611" spans="3:24" s="30" customFormat="1" ht="13.8" x14ac:dyDescent="0.25"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P611" s="34"/>
      <c r="Q611" s="34"/>
      <c r="R611" s="34"/>
      <c r="U611" s="34"/>
      <c r="V611" s="34"/>
      <c r="W611" s="34"/>
      <c r="X611" s="34"/>
    </row>
    <row r="612" spans="3:24" s="30" customFormat="1" ht="13.8" x14ac:dyDescent="0.25"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P612" s="34"/>
      <c r="Q612" s="34"/>
      <c r="R612" s="34"/>
      <c r="U612" s="34"/>
      <c r="V612" s="34"/>
      <c r="W612" s="34"/>
      <c r="X612" s="34"/>
    </row>
    <row r="613" spans="3:24" s="30" customFormat="1" ht="13.8" x14ac:dyDescent="0.25"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P613" s="34"/>
      <c r="Q613" s="34"/>
      <c r="R613" s="34"/>
      <c r="U613" s="34"/>
      <c r="V613" s="34"/>
      <c r="W613" s="34"/>
      <c r="X613" s="34"/>
    </row>
    <row r="614" spans="3:24" s="30" customFormat="1" ht="13.8" x14ac:dyDescent="0.25"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P614" s="34"/>
      <c r="Q614" s="34"/>
      <c r="R614" s="34"/>
      <c r="U614" s="34"/>
      <c r="V614" s="34"/>
      <c r="W614" s="34"/>
      <c r="X614" s="34"/>
    </row>
    <row r="615" spans="3:24" s="30" customFormat="1" ht="13.8" x14ac:dyDescent="0.25"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P615" s="34"/>
      <c r="Q615" s="34"/>
      <c r="R615" s="34"/>
      <c r="U615" s="34"/>
      <c r="V615" s="34"/>
      <c r="W615" s="34"/>
      <c r="X615" s="34"/>
    </row>
    <row r="616" spans="3:24" s="30" customFormat="1" ht="13.8" x14ac:dyDescent="0.25"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P616" s="34"/>
      <c r="Q616" s="34"/>
      <c r="R616" s="34"/>
      <c r="U616" s="34"/>
      <c r="V616" s="34"/>
      <c r="W616" s="34"/>
      <c r="X616" s="34"/>
    </row>
    <row r="617" spans="3:24" s="30" customFormat="1" ht="13.8" x14ac:dyDescent="0.25"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P617" s="34"/>
      <c r="Q617" s="34"/>
      <c r="R617" s="34"/>
      <c r="U617" s="34"/>
      <c r="V617" s="34"/>
      <c r="W617" s="34"/>
      <c r="X617" s="34"/>
    </row>
    <row r="618" spans="3:24" s="30" customFormat="1" ht="13.8" x14ac:dyDescent="0.25"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P618" s="34"/>
      <c r="Q618" s="34"/>
      <c r="R618" s="34"/>
      <c r="U618" s="34"/>
      <c r="V618" s="34"/>
      <c r="W618" s="34"/>
      <c r="X618" s="34"/>
    </row>
    <row r="619" spans="3:24" s="30" customFormat="1" ht="13.8" x14ac:dyDescent="0.25"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P619" s="34"/>
      <c r="Q619" s="34"/>
      <c r="R619" s="34"/>
      <c r="U619" s="34"/>
      <c r="V619" s="34"/>
      <c r="W619" s="34"/>
      <c r="X619" s="34"/>
    </row>
    <row r="620" spans="3:24" s="30" customFormat="1" ht="13.8" x14ac:dyDescent="0.25"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P620" s="34"/>
      <c r="Q620" s="34"/>
      <c r="R620" s="34"/>
      <c r="U620" s="34"/>
      <c r="V620" s="34"/>
      <c r="W620" s="34"/>
      <c r="X620" s="34"/>
    </row>
    <row r="621" spans="3:24" s="30" customFormat="1" ht="13.8" x14ac:dyDescent="0.25"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P621" s="34"/>
      <c r="Q621" s="34"/>
      <c r="R621" s="34"/>
      <c r="U621" s="34"/>
      <c r="V621" s="34"/>
      <c r="W621" s="34"/>
      <c r="X621" s="34"/>
    </row>
    <row r="622" spans="3:24" s="30" customFormat="1" ht="13.8" x14ac:dyDescent="0.25"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P622" s="34"/>
      <c r="Q622" s="34"/>
      <c r="R622" s="34"/>
      <c r="U622" s="34"/>
      <c r="V622" s="34"/>
      <c r="W622" s="34"/>
      <c r="X622" s="34"/>
    </row>
    <row r="623" spans="3:24" s="30" customFormat="1" ht="13.8" x14ac:dyDescent="0.25"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P623" s="34"/>
      <c r="Q623" s="34"/>
      <c r="R623" s="34"/>
      <c r="U623" s="34"/>
      <c r="V623" s="34"/>
      <c r="W623" s="34"/>
      <c r="X623" s="34"/>
    </row>
    <row r="624" spans="3:24" s="30" customFormat="1" ht="13.8" x14ac:dyDescent="0.25"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P624" s="34"/>
      <c r="Q624" s="34"/>
      <c r="R624" s="34"/>
      <c r="U624" s="34"/>
      <c r="V624" s="34"/>
      <c r="W624" s="34"/>
      <c r="X624" s="34"/>
    </row>
    <row r="625" spans="3:24" s="30" customFormat="1" ht="13.8" x14ac:dyDescent="0.25"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P625" s="34"/>
      <c r="Q625" s="34"/>
      <c r="R625" s="34"/>
      <c r="U625" s="34"/>
      <c r="V625" s="34"/>
      <c r="W625" s="34"/>
      <c r="X625" s="34"/>
    </row>
    <row r="626" spans="3:24" s="30" customFormat="1" ht="13.8" x14ac:dyDescent="0.25"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P626" s="34"/>
      <c r="Q626" s="34"/>
      <c r="R626" s="34"/>
      <c r="U626" s="34"/>
      <c r="V626" s="34"/>
      <c r="W626" s="34"/>
      <c r="X626" s="34"/>
    </row>
    <row r="627" spans="3:24" s="30" customFormat="1" ht="13.8" x14ac:dyDescent="0.25"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P627" s="34"/>
      <c r="Q627" s="34"/>
      <c r="R627" s="34"/>
      <c r="U627" s="34"/>
      <c r="V627" s="34"/>
      <c r="W627" s="34"/>
      <c r="X627" s="34"/>
    </row>
    <row r="628" spans="3:24" s="30" customFormat="1" ht="13.8" x14ac:dyDescent="0.25"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P628" s="34"/>
      <c r="Q628" s="34"/>
      <c r="R628" s="34"/>
      <c r="U628" s="34"/>
      <c r="V628" s="34"/>
      <c r="W628" s="34"/>
      <c r="X628" s="34"/>
    </row>
    <row r="629" spans="3:24" s="30" customFormat="1" ht="13.8" x14ac:dyDescent="0.25"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P629" s="34"/>
      <c r="Q629" s="34"/>
      <c r="R629" s="34"/>
      <c r="U629" s="34"/>
      <c r="V629" s="34"/>
      <c r="W629" s="34"/>
      <c r="X629" s="34"/>
    </row>
    <row r="630" spans="3:24" s="30" customFormat="1" ht="13.8" x14ac:dyDescent="0.25"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P630" s="34"/>
      <c r="Q630" s="34"/>
      <c r="R630" s="34"/>
      <c r="U630" s="34"/>
      <c r="V630" s="34"/>
      <c r="W630" s="34"/>
      <c r="X630" s="34"/>
    </row>
    <row r="631" spans="3:24" s="30" customFormat="1" ht="13.8" x14ac:dyDescent="0.25"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P631" s="34"/>
      <c r="Q631" s="34"/>
      <c r="R631" s="34"/>
      <c r="U631" s="34"/>
      <c r="V631" s="34"/>
      <c r="W631" s="34"/>
      <c r="X631" s="34"/>
    </row>
    <row r="632" spans="3:24" s="30" customFormat="1" ht="13.8" x14ac:dyDescent="0.25"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P632" s="34"/>
      <c r="Q632" s="34"/>
      <c r="R632" s="34"/>
      <c r="U632" s="34"/>
      <c r="V632" s="34"/>
      <c r="W632" s="34"/>
      <c r="X632" s="34"/>
    </row>
    <row r="633" spans="3:24" s="30" customFormat="1" ht="13.8" x14ac:dyDescent="0.25"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P633" s="34"/>
      <c r="Q633" s="34"/>
      <c r="R633" s="34"/>
      <c r="U633" s="34"/>
      <c r="V633" s="34"/>
      <c r="W633" s="34"/>
      <c r="X633" s="34"/>
    </row>
    <row r="634" spans="3:24" s="30" customFormat="1" ht="13.8" x14ac:dyDescent="0.25"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P634" s="34"/>
      <c r="Q634" s="34"/>
      <c r="R634" s="34"/>
      <c r="U634" s="34"/>
      <c r="V634" s="34"/>
      <c r="W634" s="34"/>
      <c r="X634" s="34"/>
    </row>
    <row r="635" spans="3:24" s="30" customFormat="1" ht="13.8" x14ac:dyDescent="0.25"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P635" s="34"/>
      <c r="Q635" s="34"/>
      <c r="R635" s="34"/>
      <c r="U635" s="34"/>
      <c r="V635" s="34"/>
      <c r="W635" s="34"/>
      <c r="X635" s="34"/>
    </row>
    <row r="636" spans="3:24" s="30" customFormat="1" ht="13.8" x14ac:dyDescent="0.25"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P636" s="34"/>
      <c r="Q636" s="34"/>
      <c r="R636" s="34"/>
      <c r="U636" s="34"/>
      <c r="V636" s="34"/>
      <c r="W636" s="34"/>
      <c r="X636" s="34"/>
    </row>
    <row r="637" spans="3:24" s="30" customFormat="1" ht="13.8" x14ac:dyDescent="0.25"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P637" s="34"/>
      <c r="Q637" s="34"/>
      <c r="R637" s="34"/>
      <c r="U637" s="34"/>
      <c r="V637" s="34"/>
      <c r="W637" s="34"/>
      <c r="X637" s="34"/>
    </row>
    <row r="638" spans="3:24" s="30" customFormat="1" ht="13.8" x14ac:dyDescent="0.25"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P638" s="34"/>
      <c r="Q638" s="34"/>
      <c r="R638" s="34"/>
      <c r="U638" s="34"/>
      <c r="V638" s="34"/>
      <c r="W638" s="34"/>
      <c r="X638" s="34"/>
    </row>
    <row r="639" spans="3:24" s="30" customFormat="1" ht="13.8" x14ac:dyDescent="0.25"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P639" s="34"/>
      <c r="Q639" s="34"/>
      <c r="R639" s="34"/>
      <c r="U639" s="34"/>
      <c r="V639" s="34"/>
      <c r="W639" s="34"/>
      <c r="X639" s="34"/>
    </row>
    <row r="640" spans="3:24" s="30" customFormat="1" ht="13.8" x14ac:dyDescent="0.25"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P640" s="34"/>
      <c r="Q640" s="34"/>
      <c r="R640" s="34"/>
      <c r="U640" s="34"/>
      <c r="V640" s="34"/>
      <c r="W640" s="34"/>
      <c r="X640" s="34"/>
    </row>
    <row r="641" spans="3:24" s="30" customFormat="1" ht="13.8" x14ac:dyDescent="0.25"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P641" s="34"/>
      <c r="Q641" s="34"/>
      <c r="R641" s="34"/>
      <c r="U641" s="34"/>
      <c r="V641" s="34"/>
      <c r="W641" s="34"/>
      <c r="X641" s="34"/>
    </row>
    <row r="642" spans="3:24" s="30" customFormat="1" ht="13.8" x14ac:dyDescent="0.25"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P642" s="34"/>
      <c r="Q642" s="34"/>
      <c r="R642" s="34"/>
      <c r="U642" s="34"/>
      <c r="V642" s="34"/>
      <c r="W642" s="34"/>
      <c r="X642" s="34"/>
    </row>
    <row r="643" spans="3:24" s="30" customFormat="1" ht="13.8" x14ac:dyDescent="0.25"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P643" s="34"/>
      <c r="Q643" s="34"/>
      <c r="R643" s="34"/>
      <c r="U643" s="34"/>
      <c r="V643" s="34"/>
      <c r="W643" s="34"/>
      <c r="X643" s="34"/>
    </row>
    <row r="644" spans="3:24" s="30" customFormat="1" ht="13.8" x14ac:dyDescent="0.25"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P644" s="34"/>
      <c r="Q644" s="34"/>
      <c r="R644" s="34"/>
      <c r="U644" s="34"/>
      <c r="V644" s="34"/>
      <c r="W644" s="34"/>
      <c r="X644" s="34"/>
    </row>
    <row r="645" spans="3:24" s="30" customFormat="1" ht="13.8" x14ac:dyDescent="0.25"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P645" s="34"/>
      <c r="Q645" s="34"/>
      <c r="R645" s="34"/>
      <c r="U645" s="34"/>
      <c r="V645" s="34"/>
      <c r="W645" s="34"/>
      <c r="X645" s="34"/>
    </row>
    <row r="646" spans="3:24" s="30" customFormat="1" ht="13.8" x14ac:dyDescent="0.25"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P646" s="34"/>
      <c r="Q646" s="34"/>
      <c r="R646" s="34"/>
      <c r="U646" s="34"/>
      <c r="V646" s="34"/>
      <c r="W646" s="34"/>
      <c r="X646" s="34"/>
    </row>
    <row r="647" spans="3:24" s="30" customFormat="1" ht="13.8" x14ac:dyDescent="0.25"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P647" s="34"/>
      <c r="Q647" s="34"/>
      <c r="R647" s="34"/>
      <c r="U647" s="34"/>
      <c r="V647" s="34"/>
      <c r="W647" s="34"/>
      <c r="X647" s="34"/>
    </row>
    <row r="648" spans="3:24" s="30" customFormat="1" ht="13.8" x14ac:dyDescent="0.25"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P648" s="34"/>
      <c r="Q648" s="34"/>
      <c r="R648" s="34"/>
      <c r="U648" s="34"/>
      <c r="V648" s="34"/>
      <c r="W648" s="34"/>
      <c r="X648" s="34"/>
    </row>
    <row r="649" spans="3:24" s="30" customFormat="1" ht="13.8" x14ac:dyDescent="0.25"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P649" s="34"/>
      <c r="Q649" s="34"/>
      <c r="R649" s="34"/>
      <c r="U649" s="34"/>
      <c r="V649" s="34"/>
      <c r="W649" s="34"/>
      <c r="X649" s="34"/>
    </row>
    <row r="650" spans="3:24" s="30" customFormat="1" ht="13.8" x14ac:dyDescent="0.25"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P650" s="34"/>
      <c r="Q650" s="34"/>
      <c r="R650" s="34"/>
      <c r="U650" s="34"/>
      <c r="V650" s="34"/>
      <c r="W650" s="34"/>
      <c r="X650" s="34"/>
    </row>
    <row r="651" spans="3:24" s="30" customFormat="1" ht="13.8" x14ac:dyDescent="0.25"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P651" s="34"/>
      <c r="Q651" s="34"/>
      <c r="R651" s="34"/>
      <c r="U651" s="34"/>
      <c r="V651" s="34"/>
      <c r="W651" s="34"/>
      <c r="X651" s="34"/>
    </row>
    <row r="652" spans="3:24" s="30" customFormat="1" ht="13.8" x14ac:dyDescent="0.25"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P652" s="34"/>
      <c r="Q652" s="34"/>
      <c r="R652" s="34"/>
      <c r="U652" s="34"/>
      <c r="V652" s="34"/>
      <c r="W652" s="34"/>
      <c r="X652" s="34"/>
    </row>
    <row r="653" spans="3:24" s="30" customFormat="1" ht="13.8" x14ac:dyDescent="0.25"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P653" s="34"/>
      <c r="Q653" s="34"/>
      <c r="R653" s="34"/>
      <c r="U653" s="34"/>
      <c r="V653" s="34"/>
      <c r="W653" s="34"/>
      <c r="X653" s="34"/>
    </row>
    <row r="654" spans="3:24" s="30" customFormat="1" ht="13.8" x14ac:dyDescent="0.25"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P654" s="34"/>
      <c r="Q654" s="34"/>
      <c r="R654" s="34"/>
      <c r="U654" s="34"/>
      <c r="V654" s="34"/>
      <c r="W654" s="34"/>
      <c r="X654" s="34"/>
    </row>
    <row r="655" spans="3:24" s="30" customFormat="1" ht="13.8" x14ac:dyDescent="0.25"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P655" s="34"/>
      <c r="Q655" s="34"/>
      <c r="R655" s="34"/>
      <c r="U655" s="34"/>
      <c r="V655" s="34"/>
      <c r="W655" s="34"/>
      <c r="X655" s="34"/>
    </row>
    <row r="656" spans="3:24" s="30" customFormat="1" ht="13.8" x14ac:dyDescent="0.25"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P656" s="34"/>
      <c r="Q656" s="34"/>
      <c r="R656" s="34"/>
      <c r="U656" s="34"/>
      <c r="V656" s="34"/>
      <c r="W656" s="34"/>
      <c r="X656" s="34"/>
    </row>
    <row r="657" spans="3:24" s="30" customFormat="1" ht="13.8" x14ac:dyDescent="0.25"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P657" s="34"/>
      <c r="Q657" s="34"/>
      <c r="R657" s="34"/>
      <c r="U657" s="34"/>
      <c r="V657" s="34"/>
      <c r="W657" s="34"/>
      <c r="X657" s="34"/>
    </row>
    <row r="658" spans="3:24" s="30" customFormat="1" ht="13.8" x14ac:dyDescent="0.25"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P658" s="34"/>
      <c r="Q658" s="34"/>
      <c r="R658" s="34"/>
      <c r="U658" s="34"/>
      <c r="V658" s="34"/>
      <c r="W658" s="34"/>
      <c r="X658" s="34"/>
    </row>
    <row r="659" spans="3:24" s="30" customFormat="1" ht="13.8" x14ac:dyDescent="0.25"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P659" s="34"/>
      <c r="Q659" s="34"/>
      <c r="R659" s="34"/>
      <c r="U659" s="34"/>
      <c r="V659" s="34"/>
      <c r="W659" s="34"/>
      <c r="X659" s="34"/>
    </row>
    <row r="660" spans="3:24" s="30" customFormat="1" ht="13.8" x14ac:dyDescent="0.25"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P660" s="34"/>
      <c r="Q660" s="34"/>
      <c r="R660" s="34"/>
      <c r="U660" s="34"/>
      <c r="V660" s="34"/>
      <c r="W660" s="34"/>
      <c r="X660" s="34"/>
    </row>
    <row r="661" spans="3:24" s="30" customFormat="1" ht="13.8" x14ac:dyDescent="0.25"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P661" s="34"/>
      <c r="Q661" s="34"/>
      <c r="R661" s="34"/>
      <c r="U661" s="34"/>
      <c r="V661" s="34"/>
      <c r="W661" s="34"/>
      <c r="X661" s="34"/>
    </row>
    <row r="662" spans="3:24" s="30" customFormat="1" ht="13.8" x14ac:dyDescent="0.25"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P662" s="34"/>
      <c r="Q662" s="34"/>
      <c r="R662" s="34"/>
      <c r="U662" s="34"/>
      <c r="V662" s="34"/>
      <c r="W662" s="34"/>
      <c r="X662" s="34"/>
    </row>
    <row r="663" spans="3:24" s="30" customFormat="1" ht="13.8" x14ac:dyDescent="0.25"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P663" s="34"/>
      <c r="Q663" s="34"/>
      <c r="R663" s="34"/>
      <c r="U663" s="34"/>
      <c r="V663" s="34"/>
      <c r="W663" s="34"/>
      <c r="X663" s="34"/>
    </row>
    <row r="664" spans="3:24" s="30" customFormat="1" ht="13.8" x14ac:dyDescent="0.25"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P664" s="34"/>
      <c r="Q664" s="34"/>
      <c r="R664" s="34"/>
      <c r="U664" s="34"/>
      <c r="V664" s="34"/>
      <c r="W664" s="34"/>
      <c r="X664" s="34"/>
    </row>
    <row r="665" spans="3:24" s="30" customFormat="1" ht="13.8" x14ac:dyDescent="0.25"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P665" s="34"/>
      <c r="Q665" s="34"/>
      <c r="R665" s="34"/>
      <c r="U665" s="34"/>
      <c r="V665" s="34"/>
      <c r="W665" s="34"/>
      <c r="X665" s="34"/>
    </row>
    <row r="666" spans="3:24" s="30" customFormat="1" ht="13.8" x14ac:dyDescent="0.25"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P666" s="34"/>
      <c r="Q666" s="34"/>
      <c r="R666" s="34"/>
      <c r="U666" s="34"/>
      <c r="V666" s="34"/>
      <c r="W666" s="34"/>
      <c r="X666" s="34"/>
    </row>
    <row r="667" spans="3:24" s="30" customFormat="1" ht="13.8" x14ac:dyDescent="0.25"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P667" s="34"/>
      <c r="Q667" s="34"/>
      <c r="R667" s="34"/>
      <c r="U667" s="34"/>
      <c r="V667" s="34"/>
      <c r="W667" s="34"/>
      <c r="X667" s="34"/>
    </row>
    <row r="668" spans="3:24" s="30" customFormat="1" ht="13.8" x14ac:dyDescent="0.25"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P668" s="34"/>
      <c r="Q668" s="34"/>
      <c r="R668" s="34"/>
      <c r="U668" s="34"/>
      <c r="V668" s="34"/>
      <c r="W668" s="34"/>
      <c r="X668" s="34"/>
    </row>
    <row r="669" spans="3:24" s="30" customFormat="1" ht="13.8" x14ac:dyDescent="0.25"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P669" s="34"/>
      <c r="Q669" s="34"/>
      <c r="R669" s="34"/>
      <c r="U669" s="34"/>
      <c r="V669" s="34"/>
      <c r="W669" s="34"/>
      <c r="X669" s="34"/>
    </row>
    <row r="670" spans="3:24" s="30" customFormat="1" ht="13.8" x14ac:dyDescent="0.25"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P670" s="34"/>
      <c r="Q670" s="34"/>
      <c r="R670" s="34"/>
      <c r="U670" s="34"/>
      <c r="V670" s="34"/>
      <c r="W670" s="34"/>
      <c r="X670" s="34"/>
    </row>
    <row r="671" spans="3:24" s="30" customFormat="1" ht="13.8" x14ac:dyDescent="0.25"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P671" s="34"/>
      <c r="Q671" s="34"/>
      <c r="R671" s="34"/>
      <c r="U671" s="34"/>
      <c r="V671" s="34"/>
      <c r="W671" s="34"/>
      <c r="X671" s="34"/>
    </row>
    <row r="672" spans="3:24" s="30" customFormat="1" ht="13.8" x14ac:dyDescent="0.25"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P672" s="34"/>
      <c r="Q672" s="34"/>
      <c r="R672" s="34"/>
      <c r="U672" s="34"/>
      <c r="V672" s="34"/>
      <c r="W672" s="34"/>
      <c r="X672" s="34"/>
    </row>
    <row r="673" spans="3:24" s="30" customFormat="1" ht="13.8" x14ac:dyDescent="0.25"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P673" s="34"/>
      <c r="Q673" s="34"/>
      <c r="R673" s="34"/>
      <c r="U673" s="34"/>
      <c r="V673" s="34"/>
      <c r="W673" s="34"/>
      <c r="X673" s="34"/>
    </row>
    <row r="674" spans="3:24" s="30" customFormat="1" ht="13.8" x14ac:dyDescent="0.25"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P674" s="34"/>
      <c r="Q674" s="34"/>
      <c r="R674" s="34"/>
      <c r="U674" s="34"/>
      <c r="V674" s="34"/>
      <c r="W674" s="34"/>
      <c r="X674" s="34"/>
    </row>
    <row r="675" spans="3:24" s="30" customFormat="1" ht="13.8" x14ac:dyDescent="0.25"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P675" s="34"/>
      <c r="Q675" s="34"/>
      <c r="R675" s="34"/>
      <c r="U675" s="34"/>
      <c r="V675" s="34"/>
      <c r="W675" s="34"/>
      <c r="X675" s="34"/>
    </row>
    <row r="676" spans="3:24" s="30" customFormat="1" ht="13.8" x14ac:dyDescent="0.25"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P676" s="34"/>
      <c r="Q676" s="34"/>
      <c r="R676" s="34"/>
      <c r="U676" s="34"/>
      <c r="V676" s="34"/>
      <c r="W676" s="34"/>
      <c r="X676" s="34"/>
    </row>
    <row r="677" spans="3:24" s="30" customFormat="1" ht="13.8" x14ac:dyDescent="0.25"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P677" s="34"/>
      <c r="Q677" s="34"/>
      <c r="R677" s="34"/>
      <c r="U677" s="34"/>
      <c r="V677" s="34"/>
      <c r="W677" s="34"/>
      <c r="X677" s="34"/>
    </row>
    <row r="678" spans="3:24" s="30" customFormat="1" ht="13.8" x14ac:dyDescent="0.25"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P678" s="34"/>
      <c r="Q678" s="34"/>
      <c r="R678" s="34"/>
      <c r="U678" s="34"/>
      <c r="V678" s="34"/>
      <c r="W678" s="34"/>
      <c r="X678" s="34"/>
    </row>
    <row r="679" spans="3:24" s="30" customFormat="1" ht="13.8" x14ac:dyDescent="0.25"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P679" s="34"/>
      <c r="Q679" s="34"/>
      <c r="R679" s="34"/>
      <c r="U679" s="34"/>
      <c r="V679" s="34"/>
      <c r="W679" s="34"/>
      <c r="X679" s="34"/>
    </row>
    <row r="680" spans="3:24" s="30" customFormat="1" ht="13.8" x14ac:dyDescent="0.25"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P680" s="34"/>
      <c r="Q680" s="34"/>
      <c r="R680" s="34"/>
      <c r="U680" s="34"/>
      <c r="V680" s="34"/>
      <c r="W680" s="34"/>
      <c r="X680" s="34"/>
    </row>
    <row r="681" spans="3:24" s="30" customFormat="1" ht="13.8" x14ac:dyDescent="0.25"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P681" s="34"/>
      <c r="Q681" s="34"/>
      <c r="R681" s="34"/>
      <c r="U681" s="34"/>
      <c r="V681" s="34"/>
      <c r="W681" s="34"/>
      <c r="X681" s="34"/>
    </row>
    <row r="682" spans="3:24" s="30" customFormat="1" ht="13.8" x14ac:dyDescent="0.25"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P682" s="34"/>
      <c r="Q682" s="34"/>
      <c r="R682" s="34"/>
      <c r="U682" s="34"/>
      <c r="V682" s="34"/>
      <c r="W682" s="34"/>
      <c r="X682" s="34"/>
    </row>
    <row r="683" spans="3:24" s="30" customFormat="1" ht="13.8" x14ac:dyDescent="0.25"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P683" s="34"/>
      <c r="Q683" s="34"/>
      <c r="R683" s="34"/>
      <c r="U683" s="34"/>
      <c r="V683" s="34"/>
      <c r="W683" s="34"/>
      <c r="X683" s="34"/>
    </row>
    <row r="684" spans="3:24" s="30" customFormat="1" ht="13.8" x14ac:dyDescent="0.25"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P684" s="34"/>
      <c r="Q684" s="34"/>
      <c r="R684" s="34"/>
      <c r="U684" s="34"/>
      <c r="V684" s="34"/>
      <c r="W684" s="34"/>
      <c r="X684" s="34"/>
    </row>
    <row r="685" spans="3:24" s="30" customFormat="1" ht="13.8" x14ac:dyDescent="0.25"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P685" s="34"/>
      <c r="Q685" s="34"/>
      <c r="R685" s="34"/>
      <c r="U685" s="34"/>
      <c r="V685" s="34"/>
      <c r="W685" s="34"/>
      <c r="X685" s="34"/>
    </row>
    <row r="686" spans="3:24" s="30" customFormat="1" ht="13.8" x14ac:dyDescent="0.25"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P686" s="34"/>
      <c r="Q686" s="34"/>
      <c r="R686" s="34"/>
      <c r="U686" s="34"/>
      <c r="V686" s="34"/>
      <c r="W686" s="34"/>
      <c r="X686" s="34"/>
    </row>
    <row r="687" spans="3:24" s="30" customFormat="1" ht="13.8" x14ac:dyDescent="0.25"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P687" s="34"/>
      <c r="Q687" s="34"/>
      <c r="R687" s="34"/>
      <c r="U687" s="34"/>
      <c r="V687" s="34"/>
      <c r="W687" s="34"/>
      <c r="X687" s="34"/>
    </row>
    <row r="688" spans="3:24" s="30" customFormat="1" ht="13.8" x14ac:dyDescent="0.25"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P688" s="34"/>
      <c r="Q688" s="34"/>
      <c r="R688" s="34"/>
      <c r="U688" s="34"/>
      <c r="V688" s="34"/>
      <c r="W688" s="34"/>
      <c r="X688" s="34"/>
    </row>
    <row r="689" spans="3:24" s="30" customFormat="1" ht="13.8" x14ac:dyDescent="0.25"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P689" s="34"/>
      <c r="Q689" s="34"/>
      <c r="R689" s="34"/>
      <c r="U689" s="34"/>
      <c r="V689" s="34"/>
      <c r="W689" s="34"/>
      <c r="X689" s="34"/>
    </row>
    <row r="690" spans="3:24" s="30" customFormat="1" ht="13.8" x14ac:dyDescent="0.25"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P690" s="34"/>
      <c r="Q690" s="34"/>
      <c r="R690" s="34"/>
      <c r="U690" s="34"/>
      <c r="V690" s="34"/>
      <c r="W690" s="34"/>
      <c r="X690" s="34"/>
    </row>
    <row r="691" spans="3:24" s="30" customFormat="1" ht="13.8" x14ac:dyDescent="0.25"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P691" s="34"/>
      <c r="Q691" s="34"/>
      <c r="R691" s="34"/>
      <c r="U691" s="34"/>
      <c r="V691" s="34"/>
      <c r="W691" s="34"/>
      <c r="X691" s="34"/>
    </row>
    <row r="692" spans="3:24" s="30" customFormat="1" ht="13.8" x14ac:dyDescent="0.25"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P692" s="34"/>
      <c r="Q692" s="34"/>
      <c r="R692" s="34"/>
      <c r="U692" s="34"/>
      <c r="V692" s="34"/>
      <c r="W692" s="34"/>
      <c r="X692" s="34"/>
    </row>
    <row r="693" spans="3:24" s="30" customFormat="1" ht="13.8" x14ac:dyDescent="0.25"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P693" s="34"/>
      <c r="Q693" s="34"/>
      <c r="R693" s="34"/>
      <c r="U693" s="34"/>
      <c r="V693" s="34"/>
      <c r="W693" s="34"/>
      <c r="X693" s="34"/>
    </row>
    <row r="694" spans="3:24" s="30" customFormat="1" ht="13.8" x14ac:dyDescent="0.25"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P694" s="34"/>
      <c r="Q694" s="34"/>
      <c r="R694" s="34"/>
      <c r="U694" s="34"/>
      <c r="V694" s="34"/>
      <c r="W694" s="34"/>
      <c r="X694" s="34"/>
    </row>
    <row r="695" spans="3:24" s="30" customFormat="1" ht="13.8" x14ac:dyDescent="0.25"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P695" s="34"/>
      <c r="Q695" s="34"/>
      <c r="R695" s="34"/>
      <c r="U695" s="34"/>
      <c r="V695" s="34"/>
      <c r="W695" s="34"/>
      <c r="X695" s="34"/>
    </row>
    <row r="696" spans="3:24" s="30" customFormat="1" ht="13.8" x14ac:dyDescent="0.25"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P696" s="34"/>
      <c r="Q696" s="34"/>
      <c r="R696" s="34"/>
      <c r="U696" s="34"/>
      <c r="V696" s="34"/>
      <c r="W696" s="34"/>
      <c r="X696" s="34"/>
    </row>
    <row r="697" spans="3:24" s="30" customFormat="1" ht="13.8" x14ac:dyDescent="0.25"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P697" s="34"/>
      <c r="Q697" s="34"/>
      <c r="R697" s="34"/>
      <c r="U697" s="34"/>
      <c r="V697" s="34"/>
      <c r="W697" s="34"/>
      <c r="X697" s="34"/>
    </row>
    <row r="698" spans="3:24" s="30" customFormat="1" ht="13.8" x14ac:dyDescent="0.25"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P698" s="34"/>
      <c r="Q698" s="34"/>
      <c r="R698" s="34"/>
      <c r="U698" s="34"/>
      <c r="V698" s="34"/>
      <c r="W698" s="34"/>
      <c r="X698" s="34"/>
    </row>
    <row r="699" spans="3:24" s="30" customFormat="1" ht="13.8" x14ac:dyDescent="0.25"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P699" s="34"/>
      <c r="Q699" s="34"/>
      <c r="R699" s="34"/>
      <c r="U699" s="34"/>
      <c r="V699" s="34"/>
      <c r="W699" s="34"/>
      <c r="X699" s="34"/>
    </row>
    <row r="700" spans="3:24" s="30" customFormat="1" ht="13.8" x14ac:dyDescent="0.25"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P700" s="34"/>
      <c r="Q700" s="34"/>
      <c r="R700" s="34"/>
      <c r="U700" s="34"/>
      <c r="V700" s="34"/>
      <c r="W700" s="34"/>
      <c r="X700" s="34"/>
    </row>
    <row r="701" spans="3:24" s="30" customFormat="1" ht="13.8" x14ac:dyDescent="0.25"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P701" s="34"/>
      <c r="Q701" s="34"/>
      <c r="R701" s="34"/>
      <c r="U701" s="34"/>
      <c r="V701" s="34"/>
      <c r="W701" s="34"/>
      <c r="X701" s="34"/>
    </row>
    <row r="702" spans="3:24" s="30" customFormat="1" ht="13.8" x14ac:dyDescent="0.25"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P702" s="34"/>
      <c r="Q702" s="34"/>
      <c r="R702" s="34"/>
      <c r="U702" s="34"/>
      <c r="V702" s="34"/>
      <c r="W702" s="34"/>
      <c r="X702" s="34"/>
    </row>
    <row r="703" spans="3:24" s="30" customFormat="1" ht="13.8" x14ac:dyDescent="0.25"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P703" s="34"/>
      <c r="Q703" s="34"/>
      <c r="R703" s="34"/>
      <c r="U703" s="34"/>
      <c r="V703" s="34"/>
      <c r="W703" s="34"/>
      <c r="X703" s="34"/>
    </row>
    <row r="704" spans="3:24" s="30" customFormat="1" ht="13.8" x14ac:dyDescent="0.25"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P704" s="34"/>
      <c r="Q704" s="34"/>
      <c r="R704" s="34"/>
      <c r="U704" s="34"/>
      <c r="V704" s="34"/>
      <c r="W704" s="34"/>
      <c r="X704" s="34"/>
    </row>
    <row r="705" spans="3:24" s="30" customFormat="1" ht="13.8" x14ac:dyDescent="0.25"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P705" s="34"/>
      <c r="Q705" s="34"/>
      <c r="R705" s="34"/>
      <c r="U705" s="34"/>
      <c r="V705" s="34"/>
      <c r="W705" s="34"/>
      <c r="X705" s="34"/>
    </row>
    <row r="706" spans="3:24" s="30" customFormat="1" ht="13.8" x14ac:dyDescent="0.25"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P706" s="34"/>
      <c r="Q706" s="34"/>
      <c r="R706" s="34"/>
      <c r="U706" s="34"/>
      <c r="V706" s="34"/>
      <c r="W706" s="34"/>
      <c r="X706" s="34"/>
    </row>
    <row r="707" spans="3:24" s="30" customFormat="1" ht="13.8" x14ac:dyDescent="0.25"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P707" s="34"/>
      <c r="Q707" s="34"/>
      <c r="R707" s="34"/>
      <c r="U707" s="34"/>
      <c r="V707" s="34"/>
      <c r="W707" s="34"/>
      <c r="X707" s="34"/>
    </row>
    <row r="708" spans="3:24" s="30" customFormat="1" ht="13.8" x14ac:dyDescent="0.25"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P708" s="34"/>
      <c r="Q708" s="34"/>
      <c r="R708" s="34"/>
      <c r="U708" s="34"/>
      <c r="V708" s="34"/>
      <c r="W708" s="34"/>
      <c r="X708" s="34"/>
    </row>
    <row r="709" spans="3:24" s="30" customFormat="1" ht="13.8" x14ac:dyDescent="0.25"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P709" s="34"/>
      <c r="Q709" s="34"/>
      <c r="R709" s="34"/>
      <c r="U709" s="34"/>
      <c r="V709" s="34"/>
      <c r="W709" s="34"/>
      <c r="X709" s="34"/>
    </row>
    <row r="710" spans="3:24" s="30" customFormat="1" ht="13.8" x14ac:dyDescent="0.25"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P710" s="34"/>
      <c r="Q710" s="34"/>
      <c r="R710" s="34"/>
      <c r="U710" s="34"/>
      <c r="V710" s="34"/>
      <c r="W710" s="34"/>
      <c r="X710" s="34"/>
    </row>
    <row r="711" spans="3:24" s="30" customFormat="1" ht="13.8" x14ac:dyDescent="0.25"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P711" s="34"/>
      <c r="Q711" s="34"/>
      <c r="R711" s="34"/>
      <c r="U711" s="34"/>
      <c r="V711" s="34"/>
      <c r="W711" s="34"/>
      <c r="X711" s="34"/>
    </row>
    <row r="712" spans="3:24" s="30" customFormat="1" ht="13.8" x14ac:dyDescent="0.25"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P712" s="34"/>
      <c r="Q712" s="34"/>
      <c r="R712" s="34"/>
      <c r="U712" s="34"/>
      <c r="V712" s="34"/>
      <c r="W712" s="34"/>
      <c r="X712" s="34"/>
    </row>
    <row r="713" spans="3:24" s="30" customFormat="1" ht="13.8" x14ac:dyDescent="0.25"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P713" s="34"/>
      <c r="Q713" s="34"/>
      <c r="R713" s="34"/>
      <c r="U713" s="34"/>
      <c r="V713" s="34"/>
      <c r="W713" s="34"/>
      <c r="X713" s="34"/>
    </row>
    <row r="714" spans="3:24" s="30" customFormat="1" ht="13.8" x14ac:dyDescent="0.25"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P714" s="34"/>
      <c r="Q714" s="34"/>
      <c r="R714" s="34"/>
      <c r="U714" s="34"/>
      <c r="V714" s="34"/>
      <c r="W714" s="34"/>
      <c r="X714" s="34"/>
    </row>
    <row r="715" spans="3:24" s="30" customFormat="1" ht="13.8" x14ac:dyDescent="0.25"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P715" s="34"/>
      <c r="Q715" s="34"/>
      <c r="R715" s="34"/>
      <c r="U715" s="34"/>
      <c r="V715" s="34"/>
      <c r="W715" s="34"/>
      <c r="X715" s="34"/>
    </row>
    <row r="716" spans="3:24" s="30" customFormat="1" ht="13.8" x14ac:dyDescent="0.25"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P716" s="34"/>
      <c r="Q716" s="34"/>
      <c r="R716" s="34"/>
      <c r="U716" s="34"/>
      <c r="V716" s="34"/>
      <c r="W716" s="34"/>
      <c r="X716" s="34"/>
    </row>
    <row r="717" spans="3:24" s="30" customFormat="1" ht="13.8" x14ac:dyDescent="0.25"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P717" s="34"/>
      <c r="Q717" s="34"/>
      <c r="R717" s="34"/>
      <c r="U717" s="34"/>
      <c r="V717" s="34"/>
      <c r="W717" s="34"/>
      <c r="X717" s="34"/>
    </row>
    <row r="718" spans="3:24" s="30" customFormat="1" ht="13.8" x14ac:dyDescent="0.25"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P718" s="34"/>
      <c r="Q718" s="34"/>
      <c r="R718" s="34"/>
      <c r="U718" s="34"/>
      <c r="V718" s="34"/>
      <c r="W718" s="34"/>
      <c r="X718" s="34"/>
    </row>
    <row r="719" spans="3:24" s="30" customFormat="1" ht="13.8" x14ac:dyDescent="0.25"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P719" s="34"/>
      <c r="Q719" s="34"/>
      <c r="R719" s="34"/>
      <c r="U719" s="34"/>
      <c r="V719" s="34"/>
      <c r="W719" s="34"/>
      <c r="X719" s="34"/>
    </row>
    <row r="720" spans="3:24" s="30" customFormat="1" ht="13.8" x14ac:dyDescent="0.25"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P720" s="34"/>
      <c r="Q720" s="34"/>
      <c r="R720" s="34"/>
      <c r="U720" s="34"/>
      <c r="V720" s="34"/>
      <c r="W720" s="34"/>
      <c r="X720" s="34"/>
    </row>
    <row r="721" spans="3:24" s="30" customFormat="1" ht="13.8" x14ac:dyDescent="0.25"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P721" s="34"/>
      <c r="Q721" s="34"/>
      <c r="R721" s="34"/>
      <c r="U721" s="34"/>
      <c r="V721" s="34"/>
      <c r="W721" s="34"/>
      <c r="X721" s="34"/>
    </row>
    <row r="722" spans="3:24" s="30" customFormat="1" ht="13.8" x14ac:dyDescent="0.25"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P722" s="34"/>
      <c r="Q722" s="34"/>
      <c r="R722" s="34"/>
      <c r="U722" s="34"/>
      <c r="V722" s="34"/>
      <c r="W722" s="34"/>
      <c r="X722" s="34"/>
    </row>
    <row r="723" spans="3:24" s="30" customFormat="1" ht="13.8" x14ac:dyDescent="0.25"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P723" s="34"/>
      <c r="Q723" s="34"/>
      <c r="R723" s="34"/>
      <c r="U723" s="34"/>
      <c r="V723" s="34"/>
      <c r="W723" s="34"/>
      <c r="X723" s="34"/>
    </row>
    <row r="724" spans="3:24" s="30" customFormat="1" ht="13.8" x14ac:dyDescent="0.25"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P724" s="34"/>
      <c r="Q724" s="34"/>
      <c r="R724" s="34"/>
      <c r="U724" s="34"/>
      <c r="V724" s="34"/>
      <c r="W724" s="34"/>
      <c r="X724" s="34"/>
    </row>
    <row r="725" spans="3:24" s="30" customFormat="1" ht="13.8" x14ac:dyDescent="0.25"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P725" s="34"/>
      <c r="Q725" s="34"/>
      <c r="R725" s="34"/>
      <c r="U725" s="34"/>
      <c r="V725" s="34"/>
      <c r="W725" s="34"/>
      <c r="X725" s="34"/>
    </row>
    <row r="726" spans="3:24" s="30" customFormat="1" ht="13.8" x14ac:dyDescent="0.25"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P726" s="34"/>
      <c r="Q726" s="34"/>
      <c r="R726" s="34"/>
      <c r="U726" s="34"/>
      <c r="V726" s="34"/>
      <c r="W726" s="34"/>
      <c r="X726" s="34"/>
    </row>
    <row r="727" spans="3:24" s="30" customFormat="1" ht="13.8" x14ac:dyDescent="0.25"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P727" s="34"/>
      <c r="Q727" s="34"/>
      <c r="R727" s="34"/>
      <c r="U727" s="34"/>
      <c r="V727" s="34"/>
      <c r="W727" s="34"/>
      <c r="X727" s="34"/>
    </row>
    <row r="728" spans="3:24" s="30" customFormat="1" ht="13.8" x14ac:dyDescent="0.25"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P728" s="34"/>
      <c r="Q728" s="34"/>
      <c r="R728" s="34"/>
      <c r="U728" s="34"/>
      <c r="V728" s="34"/>
      <c r="W728" s="34"/>
      <c r="X728" s="34"/>
    </row>
    <row r="729" spans="3:24" s="30" customFormat="1" ht="13.8" x14ac:dyDescent="0.25"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P729" s="34"/>
      <c r="Q729" s="34"/>
      <c r="R729" s="34"/>
      <c r="U729" s="34"/>
      <c r="V729" s="34"/>
      <c r="W729" s="34"/>
      <c r="X729" s="34"/>
    </row>
    <row r="730" spans="3:24" s="30" customFormat="1" ht="13.8" x14ac:dyDescent="0.25"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P730" s="34"/>
      <c r="Q730" s="34"/>
      <c r="R730" s="34"/>
      <c r="U730" s="34"/>
      <c r="V730" s="34"/>
      <c r="W730" s="34"/>
      <c r="X730" s="34"/>
    </row>
    <row r="731" spans="3:24" s="30" customFormat="1" ht="13.8" x14ac:dyDescent="0.25"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P731" s="34"/>
      <c r="Q731" s="34"/>
      <c r="R731" s="34"/>
      <c r="U731" s="34"/>
      <c r="V731" s="34"/>
      <c r="W731" s="34"/>
      <c r="X731" s="34"/>
    </row>
    <row r="732" spans="3:24" s="30" customFormat="1" ht="13.8" x14ac:dyDescent="0.25"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P732" s="34"/>
      <c r="Q732" s="34"/>
      <c r="R732" s="34"/>
      <c r="U732" s="34"/>
      <c r="V732" s="34"/>
      <c r="W732" s="34"/>
      <c r="X732" s="34"/>
    </row>
    <row r="733" spans="3:24" s="30" customFormat="1" ht="13.8" x14ac:dyDescent="0.25"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P733" s="34"/>
      <c r="Q733" s="34"/>
      <c r="R733" s="34"/>
      <c r="U733" s="34"/>
      <c r="V733" s="34"/>
      <c r="W733" s="34"/>
      <c r="X733" s="34"/>
    </row>
    <row r="734" spans="3:24" s="30" customFormat="1" ht="13.8" x14ac:dyDescent="0.25"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P734" s="34"/>
      <c r="Q734" s="34"/>
      <c r="R734" s="34"/>
      <c r="U734" s="34"/>
      <c r="V734" s="34"/>
      <c r="W734" s="34"/>
      <c r="X734" s="34"/>
    </row>
    <row r="735" spans="3:24" s="30" customFormat="1" ht="13.8" x14ac:dyDescent="0.25"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P735" s="34"/>
      <c r="Q735" s="34"/>
      <c r="R735" s="34"/>
      <c r="U735" s="34"/>
      <c r="V735" s="34"/>
      <c r="W735" s="34"/>
      <c r="X735" s="34"/>
    </row>
    <row r="736" spans="3:24" s="30" customFormat="1" ht="13.8" x14ac:dyDescent="0.25"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P736" s="34"/>
      <c r="Q736" s="34"/>
      <c r="R736" s="34"/>
      <c r="U736" s="34"/>
      <c r="V736" s="34"/>
      <c r="W736" s="34"/>
      <c r="X736" s="34"/>
    </row>
    <row r="737" spans="3:24" s="30" customFormat="1" ht="13.8" x14ac:dyDescent="0.25"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P737" s="34"/>
      <c r="Q737" s="34"/>
      <c r="R737" s="34"/>
      <c r="U737" s="34"/>
      <c r="V737" s="34"/>
      <c r="W737" s="34"/>
      <c r="X737" s="34"/>
    </row>
    <row r="738" spans="3:24" s="30" customFormat="1" ht="13.8" x14ac:dyDescent="0.25"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P738" s="34"/>
      <c r="Q738" s="34"/>
      <c r="R738" s="34"/>
      <c r="U738" s="34"/>
      <c r="V738" s="34"/>
      <c r="W738" s="34"/>
      <c r="X738" s="34"/>
    </row>
    <row r="739" spans="3:24" s="30" customFormat="1" ht="13.8" x14ac:dyDescent="0.25"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P739" s="34"/>
      <c r="Q739" s="34"/>
      <c r="R739" s="34"/>
      <c r="U739" s="34"/>
      <c r="V739" s="34"/>
      <c r="W739" s="34"/>
      <c r="X739" s="34"/>
    </row>
    <row r="740" spans="3:24" s="30" customFormat="1" ht="13.8" x14ac:dyDescent="0.25"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P740" s="34"/>
      <c r="Q740" s="34"/>
      <c r="R740" s="34"/>
      <c r="U740" s="34"/>
      <c r="V740" s="34"/>
      <c r="W740" s="34"/>
      <c r="X740" s="34"/>
    </row>
    <row r="741" spans="3:24" s="30" customFormat="1" ht="13.8" x14ac:dyDescent="0.25"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P741" s="34"/>
      <c r="Q741" s="34"/>
      <c r="R741" s="34"/>
      <c r="U741" s="34"/>
      <c r="V741" s="34"/>
      <c r="W741" s="34"/>
      <c r="X741" s="34"/>
    </row>
    <row r="742" spans="3:24" s="30" customFormat="1" ht="13.8" x14ac:dyDescent="0.25"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P742" s="34"/>
      <c r="Q742" s="34"/>
      <c r="R742" s="34"/>
      <c r="U742" s="34"/>
      <c r="V742" s="34"/>
      <c r="W742" s="34"/>
      <c r="X742" s="34"/>
    </row>
    <row r="743" spans="3:24" s="30" customFormat="1" ht="13.8" x14ac:dyDescent="0.25"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P743" s="34"/>
      <c r="Q743" s="34"/>
      <c r="R743" s="34"/>
      <c r="U743" s="34"/>
      <c r="V743" s="34"/>
      <c r="W743" s="34"/>
      <c r="X743" s="34"/>
    </row>
    <row r="744" spans="3:24" s="30" customFormat="1" ht="13.8" x14ac:dyDescent="0.25"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P744" s="34"/>
      <c r="Q744" s="34"/>
      <c r="R744" s="34"/>
      <c r="U744" s="34"/>
      <c r="V744" s="34"/>
      <c r="W744" s="34"/>
      <c r="X744" s="34"/>
    </row>
    <row r="745" spans="3:24" s="30" customFormat="1" ht="13.8" x14ac:dyDescent="0.25"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P745" s="34"/>
      <c r="Q745" s="34"/>
      <c r="R745" s="34"/>
      <c r="U745" s="34"/>
      <c r="V745" s="34"/>
      <c r="W745" s="34"/>
      <c r="X745" s="34"/>
    </row>
    <row r="746" spans="3:24" s="30" customFormat="1" ht="13.8" x14ac:dyDescent="0.25"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P746" s="34"/>
      <c r="Q746" s="34"/>
      <c r="R746" s="34"/>
      <c r="U746" s="34"/>
      <c r="V746" s="34"/>
      <c r="W746" s="34"/>
      <c r="X746" s="34"/>
    </row>
    <row r="747" spans="3:24" s="30" customFormat="1" ht="13.8" x14ac:dyDescent="0.25"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P747" s="34"/>
      <c r="Q747" s="34"/>
      <c r="R747" s="34"/>
      <c r="U747" s="34"/>
      <c r="V747" s="34"/>
      <c r="W747" s="34"/>
      <c r="X747" s="34"/>
    </row>
    <row r="748" spans="3:24" s="30" customFormat="1" ht="13.8" x14ac:dyDescent="0.25"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P748" s="34"/>
      <c r="Q748" s="34"/>
      <c r="R748" s="34"/>
      <c r="U748" s="34"/>
      <c r="V748" s="34"/>
      <c r="W748" s="34"/>
      <c r="X748" s="34"/>
    </row>
    <row r="749" spans="3:24" s="30" customFormat="1" ht="13.8" x14ac:dyDescent="0.25"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P749" s="34"/>
      <c r="Q749" s="34"/>
      <c r="R749" s="34"/>
      <c r="U749" s="34"/>
      <c r="V749" s="34"/>
      <c r="W749" s="34"/>
      <c r="X749" s="34"/>
    </row>
    <row r="750" spans="3:24" s="30" customFormat="1" ht="13.8" x14ac:dyDescent="0.25"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P750" s="34"/>
      <c r="Q750" s="34"/>
      <c r="R750" s="34"/>
      <c r="U750" s="34"/>
      <c r="V750" s="34"/>
      <c r="W750" s="34"/>
      <c r="X750" s="34"/>
    </row>
    <row r="751" spans="3:24" s="30" customFormat="1" ht="13.8" x14ac:dyDescent="0.25"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P751" s="34"/>
      <c r="Q751" s="34"/>
      <c r="R751" s="34"/>
      <c r="U751" s="34"/>
      <c r="V751" s="34"/>
      <c r="W751" s="34"/>
      <c r="X751" s="34"/>
    </row>
    <row r="752" spans="3:24" s="30" customFormat="1" ht="13.8" x14ac:dyDescent="0.25"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P752" s="34"/>
      <c r="Q752" s="34"/>
      <c r="R752" s="34"/>
      <c r="U752" s="34"/>
      <c r="V752" s="34"/>
      <c r="W752" s="34"/>
      <c r="X752" s="34"/>
    </row>
    <row r="753" spans="3:24" s="30" customFormat="1" ht="13.8" x14ac:dyDescent="0.25"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P753" s="34"/>
      <c r="Q753" s="34"/>
      <c r="R753" s="34"/>
      <c r="U753" s="34"/>
      <c r="V753" s="34"/>
      <c r="W753" s="34"/>
      <c r="X753" s="34"/>
    </row>
    <row r="754" spans="3:24" s="30" customFormat="1" ht="13.8" x14ac:dyDescent="0.25"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P754" s="34"/>
      <c r="Q754" s="34"/>
      <c r="R754" s="34"/>
      <c r="U754" s="34"/>
      <c r="V754" s="34"/>
      <c r="W754" s="34"/>
      <c r="X754" s="34"/>
    </row>
    <row r="755" spans="3:24" s="30" customFormat="1" ht="13.8" x14ac:dyDescent="0.25"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P755" s="34"/>
      <c r="Q755" s="34"/>
      <c r="R755" s="34"/>
      <c r="U755" s="34"/>
      <c r="V755" s="34"/>
      <c r="W755" s="34"/>
      <c r="X755" s="34"/>
    </row>
    <row r="756" spans="3:24" s="30" customFormat="1" ht="13.8" x14ac:dyDescent="0.25"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P756" s="34"/>
      <c r="Q756" s="34"/>
      <c r="R756" s="34"/>
      <c r="U756" s="34"/>
      <c r="V756" s="34"/>
      <c r="W756" s="34"/>
      <c r="X756" s="34"/>
    </row>
    <row r="757" spans="3:24" s="30" customFormat="1" ht="13.8" x14ac:dyDescent="0.25"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P757" s="34"/>
      <c r="Q757" s="34"/>
      <c r="R757" s="34"/>
      <c r="U757" s="34"/>
      <c r="V757" s="34"/>
      <c r="W757" s="34"/>
      <c r="X757" s="34"/>
    </row>
    <row r="758" spans="3:24" s="30" customFormat="1" ht="13.8" x14ac:dyDescent="0.25"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P758" s="34"/>
      <c r="Q758" s="34"/>
      <c r="R758" s="34"/>
      <c r="U758" s="34"/>
      <c r="V758" s="34"/>
      <c r="W758" s="34"/>
      <c r="X758" s="34"/>
    </row>
    <row r="759" spans="3:24" s="30" customFormat="1" ht="13.8" x14ac:dyDescent="0.25"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P759" s="34"/>
      <c r="Q759" s="34"/>
      <c r="R759" s="34"/>
      <c r="U759" s="34"/>
      <c r="V759" s="34"/>
      <c r="W759" s="34"/>
      <c r="X759" s="34"/>
    </row>
    <row r="760" spans="3:24" s="30" customFormat="1" ht="13.8" x14ac:dyDescent="0.25"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P760" s="34"/>
      <c r="Q760" s="34"/>
      <c r="R760" s="34"/>
      <c r="U760" s="34"/>
      <c r="V760" s="34"/>
      <c r="W760" s="34"/>
      <c r="X760" s="34"/>
    </row>
    <row r="761" spans="3:24" s="30" customFormat="1" ht="13.8" x14ac:dyDescent="0.25"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P761" s="34"/>
      <c r="Q761" s="34"/>
      <c r="R761" s="34"/>
      <c r="U761" s="34"/>
      <c r="V761" s="34"/>
      <c r="W761" s="34"/>
      <c r="X761" s="34"/>
    </row>
    <row r="762" spans="3:24" s="30" customFormat="1" ht="13.8" x14ac:dyDescent="0.25"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P762" s="34"/>
      <c r="Q762" s="34"/>
      <c r="R762" s="34"/>
      <c r="U762" s="34"/>
      <c r="V762" s="34"/>
      <c r="W762" s="34"/>
      <c r="X762" s="34"/>
    </row>
    <row r="763" spans="3:24" s="30" customFormat="1" ht="13.8" x14ac:dyDescent="0.25"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P763" s="34"/>
      <c r="Q763" s="34"/>
      <c r="R763" s="34"/>
      <c r="U763" s="34"/>
      <c r="V763" s="34"/>
      <c r="W763" s="34"/>
      <c r="X763" s="34"/>
    </row>
    <row r="764" spans="3:24" s="30" customFormat="1" ht="13.8" x14ac:dyDescent="0.25"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P764" s="34"/>
      <c r="Q764" s="34"/>
      <c r="R764" s="34"/>
      <c r="U764" s="34"/>
      <c r="V764" s="34"/>
      <c r="W764" s="34"/>
      <c r="X764" s="34"/>
    </row>
    <row r="765" spans="3:24" s="30" customFormat="1" ht="13.8" x14ac:dyDescent="0.25"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P765" s="34"/>
      <c r="Q765" s="34"/>
      <c r="R765" s="34"/>
      <c r="U765" s="34"/>
      <c r="V765" s="34"/>
      <c r="W765" s="34"/>
      <c r="X765" s="34"/>
    </row>
    <row r="766" spans="3:24" s="30" customFormat="1" ht="13.8" x14ac:dyDescent="0.25"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P766" s="34"/>
      <c r="Q766" s="34"/>
      <c r="R766" s="34"/>
      <c r="U766" s="34"/>
      <c r="V766" s="34"/>
      <c r="W766" s="34"/>
      <c r="X766" s="34"/>
    </row>
    <row r="767" spans="3:24" s="30" customFormat="1" ht="13.8" x14ac:dyDescent="0.25"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P767" s="34"/>
      <c r="Q767" s="34"/>
      <c r="R767" s="34"/>
      <c r="U767" s="34"/>
      <c r="V767" s="34"/>
      <c r="W767" s="34"/>
      <c r="X767" s="34"/>
    </row>
    <row r="768" spans="3:24" s="30" customFormat="1" ht="13.8" x14ac:dyDescent="0.25"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P768" s="34"/>
      <c r="Q768" s="34"/>
      <c r="R768" s="34"/>
      <c r="U768" s="34"/>
      <c r="V768" s="34"/>
      <c r="W768" s="34"/>
      <c r="X768" s="34"/>
    </row>
    <row r="769" spans="3:24" s="30" customFormat="1" ht="13.8" x14ac:dyDescent="0.25"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P769" s="34"/>
      <c r="Q769" s="34"/>
      <c r="R769" s="34"/>
      <c r="U769" s="34"/>
      <c r="V769" s="34"/>
      <c r="W769" s="34"/>
      <c r="X769" s="34"/>
    </row>
    <row r="770" spans="3:24" s="30" customFormat="1" ht="13.8" x14ac:dyDescent="0.25"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P770" s="34"/>
      <c r="Q770" s="34"/>
      <c r="R770" s="34"/>
      <c r="U770" s="34"/>
      <c r="V770" s="34"/>
      <c r="W770" s="34"/>
      <c r="X770" s="34"/>
    </row>
    <row r="771" spans="3:24" s="30" customFormat="1" ht="13.8" x14ac:dyDescent="0.25"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P771" s="34"/>
      <c r="Q771" s="34"/>
      <c r="R771" s="34"/>
      <c r="U771" s="34"/>
      <c r="V771" s="34"/>
      <c r="W771" s="34"/>
      <c r="X771" s="34"/>
    </row>
    <row r="772" spans="3:24" s="30" customFormat="1" ht="13.8" x14ac:dyDescent="0.25"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P772" s="34"/>
      <c r="Q772" s="34"/>
      <c r="R772" s="34"/>
      <c r="U772" s="34"/>
      <c r="V772" s="34"/>
      <c r="W772" s="34"/>
      <c r="X772" s="34"/>
    </row>
    <row r="773" spans="3:24" s="30" customFormat="1" ht="13.8" x14ac:dyDescent="0.25"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P773" s="34"/>
      <c r="Q773" s="34"/>
      <c r="R773" s="34"/>
      <c r="U773" s="34"/>
      <c r="V773" s="34"/>
      <c r="W773" s="34"/>
      <c r="X773" s="34"/>
    </row>
    <row r="774" spans="3:24" s="30" customFormat="1" ht="13.8" x14ac:dyDescent="0.25"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P774" s="34"/>
      <c r="Q774" s="34"/>
      <c r="R774" s="34"/>
      <c r="U774" s="34"/>
      <c r="V774" s="34"/>
      <c r="W774" s="34"/>
      <c r="X774" s="34"/>
    </row>
    <row r="775" spans="3:24" s="30" customFormat="1" ht="13.8" x14ac:dyDescent="0.25"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P775" s="34"/>
      <c r="Q775" s="34"/>
      <c r="R775" s="34"/>
      <c r="U775" s="34"/>
      <c r="V775" s="34"/>
      <c r="W775" s="34"/>
      <c r="X775" s="34"/>
    </row>
    <row r="776" spans="3:24" s="30" customFormat="1" ht="13.8" x14ac:dyDescent="0.25"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P776" s="34"/>
      <c r="Q776" s="34"/>
      <c r="R776" s="34"/>
      <c r="U776" s="34"/>
      <c r="V776" s="34"/>
      <c r="W776" s="34"/>
      <c r="X776" s="34"/>
    </row>
    <row r="777" spans="3:24" s="30" customFormat="1" ht="13.8" x14ac:dyDescent="0.25"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P777" s="34"/>
      <c r="Q777" s="34"/>
      <c r="R777" s="34"/>
      <c r="U777" s="34"/>
      <c r="V777" s="34"/>
      <c r="W777" s="34"/>
      <c r="X777" s="34"/>
    </row>
    <row r="778" spans="3:24" s="30" customFormat="1" ht="13.8" x14ac:dyDescent="0.25"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P778" s="34"/>
      <c r="Q778" s="34"/>
      <c r="R778" s="34"/>
      <c r="U778" s="34"/>
      <c r="V778" s="34"/>
      <c r="W778" s="34"/>
      <c r="X778" s="34"/>
    </row>
    <row r="779" spans="3:24" s="30" customFormat="1" ht="13.8" x14ac:dyDescent="0.25"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P779" s="34"/>
      <c r="Q779" s="34"/>
      <c r="R779" s="34"/>
      <c r="U779" s="34"/>
      <c r="V779" s="34"/>
      <c r="W779" s="34"/>
      <c r="X779" s="34"/>
    </row>
    <row r="780" spans="3:24" s="30" customFormat="1" ht="13.8" x14ac:dyDescent="0.25"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P780" s="34"/>
      <c r="Q780" s="34"/>
      <c r="R780" s="34"/>
      <c r="U780" s="34"/>
      <c r="V780" s="34"/>
      <c r="W780" s="34"/>
      <c r="X780" s="34"/>
    </row>
    <row r="781" spans="3:24" s="30" customFormat="1" ht="13.8" x14ac:dyDescent="0.25"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P781" s="34"/>
      <c r="Q781" s="34"/>
      <c r="R781" s="34"/>
      <c r="U781" s="34"/>
      <c r="V781" s="34"/>
      <c r="W781" s="34"/>
      <c r="X781" s="34"/>
    </row>
    <row r="782" spans="3:24" s="30" customFormat="1" ht="13.8" x14ac:dyDescent="0.25"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P782" s="34"/>
      <c r="Q782" s="34"/>
      <c r="R782" s="34"/>
      <c r="U782" s="34"/>
      <c r="V782" s="34"/>
      <c r="W782" s="34"/>
      <c r="X782" s="34"/>
    </row>
    <row r="783" spans="3:24" s="30" customFormat="1" ht="13.8" x14ac:dyDescent="0.25"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P783" s="34"/>
      <c r="Q783" s="34"/>
      <c r="R783" s="34"/>
      <c r="U783" s="34"/>
      <c r="V783" s="34"/>
      <c r="W783" s="34"/>
      <c r="X783" s="34"/>
    </row>
    <row r="784" spans="3:24" s="30" customFormat="1" ht="13.8" x14ac:dyDescent="0.25"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P784" s="34"/>
      <c r="Q784" s="34"/>
      <c r="R784" s="34"/>
      <c r="U784" s="34"/>
      <c r="V784" s="34"/>
      <c r="W784" s="34"/>
      <c r="X784" s="34"/>
    </row>
    <row r="785" spans="3:24" s="30" customFormat="1" ht="13.8" x14ac:dyDescent="0.25"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P785" s="34"/>
      <c r="Q785" s="34"/>
      <c r="R785" s="34"/>
      <c r="U785" s="34"/>
      <c r="V785" s="34"/>
      <c r="W785" s="34"/>
      <c r="X785" s="34"/>
    </row>
    <row r="786" spans="3:24" s="30" customFormat="1" ht="13.8" x14ac:dyDescent="0.25"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P786" s="34"/>
      <c r="Q786" s="34"/>
      <c r="R786" s="34"/>
      <c r="U786" s="34"/>
      <c r="V786" s="34"/>
      <c r="W786" s="34"/>
      <c r="X786" s="34"/>
    </row>
    <row r="787" spans="3:24" s="30" customFormat="1" ht="13.8" x14ac:dyDescent="0.25"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P787" s="34"/>
      <c r="Q787" s="34"/>
      <c r="R787" s="34"/>
      <c r="U787" s="34"/>
      <c r="V787" s="34"/>
      <c r="W787" s="34"/>
      <c r="X787" s="34"/>
    </row>
    <row r="788" spans="3:24" s="30" customFormat="1" ht="13.8" x14ac:dyDescent="0.25"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P788" s="34"/>
      <c r="Q788" s="34"/>
      <c r="R788" s="34"/>
      <c r="U788" s="34"/>
      <c r="V788" s="34"/>
      <c r="W788" s="34"/>
      <c r="X788" s="34"/>
    </row>
    <row r="789" spans="3:24" s="30" customFormat="1" ht="13.8" x14ac:dyDescent="0.25"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P789" s="34"/>
      <c r="Q789" s="34"/>
      <c r="R789" s="34"/>
      <c r="U789" s="34"/>
      <c r="V789" s="34"/>
      <c r="W789" s="34"/>
      <c r="X789" s="34"/>
    </row>
    <row r="790" spans="3:24" s="30" customFormat="1" ht="13.8" x14ac:dyDescent="0.25"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P790" s="34"/>
      <c r="Q790" s="34"/>
      <c r="R790" s="34"/>
      <c r="U790" s="34"/>
      <c r="V790" s="34"/>
      <c r="W790" s="34"/>
      <c r="X790" s="34"/>
    </row>
    <row r="791" spans="3:24" s="30" customFormat="1" ht="13.8" x14ac:dyDescent="0.25"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P791" s="34"/>
      <c r="Q791" s="34"/>
      <c r="R791" s="34"/>
      <c r="U791" s="34"/>
      <c r="V791" s="34"/>
      <c r="W791" s="34"/>
      <c r="X791" s="34"/>
    </row>
    <row r="792" spans="3:24" s="30" customFormat="1" ht="13.8" x14ac:dyDescent="0.25"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P792" s="34"/>
      <c r="Q792" s="34"/>
      <c r="R792" s="34"/>
      <c r="U792" s="34"/>
      <c r="V792" s="34"/>
      <c r="W792" s="34"/>
      <c r="X792" s="34"/>
    </row>
    <row r="793" spans="3:24" s="30" customFormat="1" ht="13.8" x14ac:dyDescent="0.25"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P793" s="34"/>
      <c r="Q793" s="34"/>
      <c r="R793" s="34"/>
      <c r="U793" s="34"/>
      <c r="V793" s="34"/>
      <c r="W793" s="34"/>
      <c r="X793" s="34"/>
    </row>
    <row r="794" spans="3:24" s="30" customFormat="1" ht="13.8" x14ac:dyDescent="0.25"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P794" s="34"/>
      <c r="Q794" s="34"/>
      <c r="R794" s="34"/>
      <c r="U794" s="34"/>
      <c r="V794" s="34"/>
      <c r="W794" s="34"/>
      <c r="X794" s="34"/>
    </row>
    <row r="795" spans="3:24" s="30" customFormat="1" ht="13.8" x14ac:dyDescent="0.25"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P795" s="34"/>
      <c r="Q795" s="34"/>
      <c r="R795" s="34"/>
      <c r="U795" s="34"/>
      <c r="V795" s="34"/>
      <c r="W795" s="34"/>
      <c r="X795" s="34"/>
    </row>
    <row r="796" spans="3:24" s="30" customFormat="1" ht="13.8" x14ac:dyDescent="0.25"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P796" s="34"/>
      <c r="Q796" s="34"/>
      <c r="R796" s="34"/>
      <c r="U796" s="34"/>
      <c r="V796" s="34"/>
      <c r="W796" s="34"/>
      <c r="X796" s="34"/>
    </row>
    <row r="797" spans="3:24" s="30" customFormat="1" ht="13.8" x14ac:dyDescent="0.25"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P797" s="34"/>
      <c r="Q797" s="34"/>
      <c r="R797" s="34"/>
      <c r="U797" s="34"/>
      <c r="V797" s="34"/>
      <c r="W797" s="34"/>
      <c r="X797" s="34"/>
    </row>
    <row r="798" spans="3:24" s="30" customFormat="1" ht="13.8" x14ac:dyDescent="0.25"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P798" s="34"/>
      <c r="Q798" s="34"/>
      <c r="R798" s="34"/>
      <c r="U798" s="34"/>
      <c r="V798" s="34"/>
      <c r="W798" s="34"/>
      <c r="X798" s="34"/>
    </row>
    <row r="799" spans="3:24" s="30" customFormat="1" ht="13.8" x14ac:dyDescent="0.25"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P799" s="34"/>
      <c r="Q799" s="34"/>
      <c r="R799" s="34"/>
      <c r="U799" s="34"/>
      <c r="V799" s="34"/>
      <c r="W799" s="34"/>
      <c r="X799" s="34"/>
    </row>
    <row r="800" spans="3:24" s="30" customFormat="1" ht="13.8" x14ac:dyDescent="0.25"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P800" s="34"/>
      <c r="Q800" s="34"/>
      <c r="R800" s="34"/>
      <c r="U800" s="34"/>
      <c r="V800" s="34"/>
      <c r="W800" s="34"/>
      <c r="X800" s="34"/>
    </row>
    <row r="801" spans="3:24" s="30" customFormat="1" ht="13.8" x14ac:dyDescent="0.25"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P801" s="34"/>
      <c r="Q801" s="34"/>
      <c r="R801" s="34"/>
      <c r="U801" s="34"/>
      <c r="V801" s="34"/>
      <c r="W801" s="34"/>
      <c r="X801" s="34"/>
    </row>
    <row r="802" spans="3:24" s="30" customFormat="1" ht="13.8" x14ac:dyDescent="0.25"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P802" s="34"/>
      <c r="Q802" s="34"/>
      <c r="R802" s="34"/>
      <c r="U802" s="34"/>
      <c r="V802" s="34"/>
      <c r="W802" s="34"/>
      <c r="X802" s="34"/>
    </row>
    <row r="803" spans="3:24" s="30" customFormat="1" ht="13.8" x14ac:dyDescent="0.25"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P803" s="34"/>
      <c r="Q803" s="34"/>
      <c r="R803" s="34"/>
      <c r="U803" s="34"/>
      <c r="V803" s="34"/>
      <c r="W803" s="34"/>
      <c r="X803" s="34"/>
    </row>
    <row r="804" spans="3:24" s="30" customFormat="1" ht="13.8" x14ac:dyDescent="0.25"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P804" s="34"/>
      <c r="Q804" s="34"/>
      <c r="R804" s="34"/>
      <c r="U804" s="34"/>
      <c r="V804" s="34"/>
      <c r="W804" s="34"/>
      <c r="X804" s="34"/>
    </row>
    <row r="805" spans="3:24" s="30" customFormat="1" ht="13.8" x14ac:dyDescent="0.25"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P805" s="34"/>
      <c r="Q805" s="34"/>
      <c r="R805" s="34"/>
      <c r="U805" s="34"/>
      <c r="V805" s="34"/>
      <c r="W805" s="34"/>
      <c r="X805" s="34"/>
    </row>
    <row r="806" spans="3:24" s="30" customFormat="1" ht="13.8" x14ac:dyDescent="0.25"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P806" s="34"/>
      <c r="Q806" s="34"/>
      <c r="R806" s="34"/>
      <c r="U806" s="34"/>
      <c r="V806" s="34"/>
      <c r="W806" s="34"/>
      <c r="X806" s="34"/>
    </row>
    <row r="807" spans="3:24" s="30" customFormat="1" ht="13.8" x14ac:dyDescent="0.25"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P807" s="34"/>
      <c r="Q807" s="34"/>
      <c r="R807" s="34"/>
      <c r="U807" s="34"/>
      <c r="V807" s="34"/>
      <c r="W807" s="34"/>
      <c r="X807" s="34"/>
    </row>
    <row r="808" spans="3:24" s="30" customFormat="1" ht="13.8" x14ac:dyDescent="0.25"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P808" s="34"/>
      <c r="Q808" s="34"/>
      <c r="R808" s="34"/>
      <c r="U808" s="34"/>
      <c r="V808" s="34"/>
      <c r="W808" s="34"/>
      <c r="X808" s="34"/>
    </row>
    <row r="809" spans="3:24" s="30" customFormat="1" ht="13.8" x14ac:dyDescent="0.25"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P809" s="34"/>
      <c r="Q809" s="34"/>
      <c r="R809" s="34"/>
      <c r="U809" s="34"/>
      <c r="V809" s="34"/>
      <c r="W809" s="34"/>
      <c r="X809" s="34"/>
    </row>
    <row r="810" spans="3:24" s="30" customFormat="1" ht="13.8" x14ac:dyDescent="0.25"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P810" s="34"/>
      <c r="Q810" s="34"/>
      <c r="R810" s="34"/>
      <c r="U810" s="34"/>
      <c r="V810" s="34"/>
      <c r="W810" s="34"/>
      <c r="X810" s="34"/>
    </row>
    <row r="811" spans="3:24" s="30" customFormat="1" ht="13.8" x14ac:dyDescent="0.25"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P811" s="34"/>
      <c r="Q811" s="34"/>
      <c r="R811" s="34"/>
      <c r="U811" s="34"/>
      <c r="V811" s="34"/>
      <c r="W811" s="34"/>
      <c r="X811" s="34"/>
    </row>
    <row r="812" spans="3:24" s="30" customFormat="1" ht="13.8" x14ac:dyDescent="0.25"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P812" s="34"/>
      <c r="Q812" s="34"/>
      <c r="R812" s="34"/>
      <c r="U812" s="34"/>
      <c r="V812" s="34"/>
      <c r="W812" s="34"/>
      <c r="X812" s="34"/>
    </row>
    <row r="813" spans="3:24" s="30" customFormat="1" ht="13.8" x14ac:dyDescent="0.25"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P813" s="34"/>
      <c r="Q813" s="34"/>
      <c r="R813" s="34"/>
      <c r="U813" s="34"/>
      <c r="V813" s="34"/>
      <c r="W813" s="34"/>
      <c r="X813" s="34"/>
    </row>
    <row r="814" spans="3:24" s="30" customFormat="1" ht="13.8" x14ac:dyDescent="0.25"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P814" s="34"/>
      <c r="Q814" s="34"/>
      <c r="R814" s="34"/>
      <c r="U814" s="34"/>
      <c r="V814" s="34"/>
      <c r="W814" s="34"/>
      <c r="X814" s="34"/>
    </row>
    <row r="815" spans="3:24" s="30" customFormat="1" ht="13.8" x14ac:dyDescent="0.25"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P815" s="34"/>
      <c r="Q815" s="34"/>
      <c r="R815" s="34"/>
      <c r="U815" s="34"/>
      <c r="V815" s="34"/>
      <c r="W815" s="34"/>
      <c r="X815" s="34"/>
    </row>
    <row r="816" spans="3:24" s="30" customFormat="1" ht="13.8" x14ac:dyDescent="0.25"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P816" s="34"/>
      <c r="Q816" s="34"/>
      <c r="R816" s="34"/>
      <c r="U816" s="34"/>
      <c r="V816" s="34"/>
      <c r="W816" s="34"/>
      <c r="X816" s="34"/>
    </row>
    <row r="817" spans="3:24" s="30" customFormat="1" ht="13.8" x14ac:dyDescent="0.25"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P817" s="34"/>
      <c r="Q817" s="34"/>
      <c r="R817" s="34"/>
      <c r="U817" s="34"/>
      <c r="V817" s="34"/>
      <c r="W817" s="34"/>
      <c r="X817" s="34"/>
    </row>
    <row r="818" spans="3:24" s="30" customFormat="1" ht="13.8" x14ac:dyDescent="0.25"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P818" s="34"/>
      <c r="Q818" s="34"/>
      <c r="R818" s="34"/>
      <c r="U818" s="34"/>
      <c r="V818" s="34"/>
      <c r="W818" s="34"/>
      <c r="X818" s="34"/>
    </row>
    <row r="819" spans="3:24" s="30" customFormat="1" ht="13.8" x14ac:dyDescent="0.25"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P819" s="34"/>
      <c r="Q819" s="34"/>
      <c r="R819" s="34"/>
      <c r="U819" s="34"/>
      <c r="V819" s="34"/>
      <c r="W819" s="34"/>
      <c r="X819" s="34"/>
    </row>
    <row r="820" spans="3:24" s="30" customFormat="1" ht="13.8" x14ac:dyDescent="0.25"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P820" s="34"/>
      <c r="Q820" s="34"/>
      <c r="R820" s="34"/>
      <c r="U820" s="34"/>
      <c r="V820" s="34"/>
      <c r="W820" s="34"/>
      <c r="X820" s="34"/>
    </row>
    <row r="821" spans="3:24" s="30" customFormat="1" ht="13.8" x14ac:dyDescent="0.25"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P821" s="34"/>
      <c r="Q821" s="34"/>
      <c r="R821" s="34"/>
      <c r="U821" s="34"/>
      <c r="V821" s="34"/>
      <c r="W821" s="34"/>
      <c r="X821" s="34"/>
    </row>
    <row r="822" spans="3:24" s="30" customFormat="1" ht="13.8" x14ac:dyDescent="0.25"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P822" s="34"/>
      <c r="Q822" s="34"/>
      <c r="R822" s="34"/>
      <c r="U822" s="34"/>
      <c r="V822" s="34"/>
      <c r="W822" s="34"/>
      <c r="X822" s="34"/>
    </row>
    <row r="823" spans="3:24" s="30" customFormat="1" ht="13.8" x14ac:dyDescent="0.25"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P823" s="34"/>
      <c r="Q823" s="34"/>
      <c r="R823" s="34"/>
      <c r="U823" s="34"/>
      <c r="V823" s="34"/>
      <c r="W823" s="34"/>
      <c r="X823" s="34"/>
    </row>
    <row r="824" spans="3:24" s="30" customFormat="1" ht="13.8" x14ac:dyDescent="0.25"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P824" s="34"/>
      <c r="Q824" s="34"/>
      <c r="R824" s="34"/>
      <c r="U824" s="34"/>
      <c r="V824" s="34"/>
      <c r="W824" s="34"/>
      <c r="X824" s="34"/>
    </row>
    <row r="825" spans="3:24" s="30" customFormat="1" ht="13.8" x14ac:dyDescent="0.25"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P825" s="34"/>
      <c r="Q825" s="34"/>
      <c r="R825" s="34"/>
      <c r="U825" s="34"/>
      <c r="V825" s="34"/>
      <c r="W825" s="34"/>
      <c r="X825" s="34"/>
    </row>
    <row r="826" spans="3:24" s="30" customFormat="1" ht="13.8" x14ac:dyDescent="0.25"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P826" s="34"/>
      <c r="Q826" s="34"/>
      <c r="R826" s="34"/>
      <c r="U826" s="34"/>
      <c r="V826" s="34"/>
      <c r="W826" s="34"/>
      <c r="X826" s="34"/>
    </row>
    <row r="827" spans="3:24" s="30" customFormat="1" ht="13.8" x14ac:dyDescent="0.25"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P827" s="34"/>
      <c r="Q827" s="34"/>
      <c r="R827" s="34"/>
      <c r="U827" s="34"/>
      <c r="V827" s="34"/>
      <c r="W827" s="34"/>
      <c r="X827" s="34"/>
    </row>
    <row r="828" spans="3:24" s="30" customFormat="1" ht="13.8" x14ac:dyDescent="0.25"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P828" s="34"/>
      <c r="Q828" s="34"/>
      <c r="R828" s="34"/>
      <c r="U828" s="34"/>
      <c r="V828" s="34"/>
      <c r="W828" s="34"/>
      <c r="X828" s="34"/>
    </row>
    <row r="829" spans="3:24" s="30" customFormat="1" ht="13.8" x14ac:dyDescent="0.25"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P829" s="34"/>
      <c r="Q829" s="34"/>
      <c r="R829" s="34"/>
      <c r="U829" s="34"/>
      <c r="V829" s="34"/>
      <c r="W829" s="34"/>
      <c r="X829" s="34"/>
    </row>
    <row r="830" spans="3:24" s="30" customFormat="1" ht="13.8" x14ac:dyDescent="0.25"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P830" s="34"/>
      <c r="Q830" s="34"/>
      <c r="R830" s="34"/>
      <c r="U830" s="34"/>
      <c r="V830" s="34"/>
      <c r="W830" s="34"/>
      <c r="X830" s="34"/>
    </row>
    <row r="831" spans="3:24" s="30" customFormat="1" ht="13.8" x14ac:dyDescent="0.25"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P831" s="34"/>
      <c r="Q831" s="34"/>
      <c r="R831" s="34"/>
      <c r="U831" s="34"/>
      <c r="V831" s="34"/>
      <c r="W831" s="34"/>
      <c r="X831" s="34"/>
    </row>
    <row r="832" spans="3:24" s="30" customFormat="1" ht="13.8" x14ac:dyDescent="0.25"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P832" s="34"/>
      <c r="Q832" s="34"/>
      <c r="R832" s="34"/>
      <c r="U832" s="34"/>
      <c r="V832" s="34"/>
      <c r="W832" s="34"/>
      <c r="X832" s="34"/>
    </row>
    <row r="833" spans="3:24" s="30" customFormat="1" ht="13.8" x14ac:dyDescent="0.25"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P833" s="34"/>
      <c r="Q833" s="34"/>
      <c r="R833" s="34"/>
      <c r="U833" s="34"/>
      <c r="V833" s="34"/>
      <c r="W833" s="34"/>
      <c r="X833" s="34"/>
    </row>
    <row r="834" spans="3:24" s="30" customFormat="1" ht="13.8" x14ac:dyDescent="0.25"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P834" s="34"/>
      <c r="Q834" s="34"/>
      <c r="R834" s="34"/>
      <c r="U834" s="34"/>
      <c r="V834" s="34"/>
      <c r="W834" s="34"/>
      <c r="X834" s="34"/>
    </row>
    <row r="835" spans="3:24" s="30" customFormat="1" ht="13.8" x14ac:dyDescent="0.25"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P835" s="34"/>
      <c r="Q835" s="34"/>
      <c r="R835" s="34"/>
      <c r="U835" s="34"/>
      <c r="V835" s="34"/>
      <c r="W835" s="34"/>
      <c r="X835" s="34"/>
    </row>
    <row r="836" spans="3:24" s="30" customFormat="1" ht="13.8" x14ac:dyDescent="0.25"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P836" s="34"/>
      <c r="Q836" s="34"/>
      <c r="R836" s="34"/>
      <c r="U836" s="34"/>
      <c r="V836" s="34"/>
      <c r="W836" s="34"/>
      <c r="X836" s="34"/>
    </row>
    <row r="837" spans="3:24" s="30" customFormat="1" ht="13.8" x14ac:dyDescent="0.25"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P837" s="34"/>
      <c r="Q837" s="34"/>
      <c r="R837" s="34"/>
      <c r="U837" s="34"/>
      <c r="V837" s="34"/>
      <c r="W837" s="34"/>
      <c r="X837" s="34"/>
    </row>
    <row r="838" spans="3:24" s="30" customFormat="1" ht="13.8" x14ac:dyDescent="0.25"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P838" s="34"/>
      <c r="Q838" s="34"/>
      <c r="R838" s="34"/>
      <c r="U838" s="34"/>
      <c r="V838" s="34"/>
      <c r="W838" s="34"/>
      <c r="X838" s="34"/>
    </row>
    <row r="839" spans="3:24" s="30" customFormat="1" ht="13.8" x14ac:dyDescent="0.25"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P839" s="34"/>
      <c r="Q839" s="34"/>
      <c r="R839" s="34"/>
      <c r="U839" s="34"/>
      <c r="V839" s="34"/>
      <c r="W839" s="34"/>
      <c r="X839" s="34"/>
    </row>
    <row r="840" spans="3:24" s="30" customFormat="1" ht="13.8" x14ac:dyDescent="0.25"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P840" s="34"/>
      <c r="Q840" s="34"/>
      <c r="R840" s="34"/>
      <c r="U840" s="34"/>
      <c r="V840" s="34"/>
      <c r="W840" s="34"/>
      <c r="X840" s="34"/>
    </row>
    <row r="841" spans="3:24" s="30" customFormat="1" ht="13.8" x14ac:dyDescent="0.25"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P841" s="34"/>
      <c r="Q841" s="34"/>
      <c r="R841" s="34"/>
      <c r="U841" s="34"/>
      <c r="V841" s="34"/>
      <c r="W841" s="34"/>
      <c r="X841" s="34"/>
    </row>
    <row r="842" spans="3:24" s="30" customFormat="1" ht="13.8" x14ac:dyDescent="0.25"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P842" s="34"/>
      <c r="Q842" s="34"/>
      <c r="R842" s="34"/>
      <c r="U842" s="34"/>
      <c r="V842" s="34"/>
      <c r="W842" s="34"/>
      <c r="X842" s="34"/>
    </row>
    <row r="843" spans="3:24" s="30" customFormat="1" ht="13.8" x14ac:dyDescent="0.25"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P843" s="34"/>
      <c r="Q843" s="34"/>
      <c r="R843" s="34"/>
      <c r="U843" s="34"/>
      <c r="V843" s="34"/>
      <c r="W843" s="34"/>
      <c r="X843" s="34"/>
    </row>
    <row r="844" spans="3:24" s="30" customFormat="1" ht="13.8" x14ac:dyDescent="0.25"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P844" s="34"/>
      <c r="Q844" s="34"/>
      <c r="R844" s="34"/>
      <c r="U844" s="34"/>
      <c r="V844" s="34"/>
      <c r="W844" s="34"/>
      <c r="X844" s="34"/>
    </row>
    <row r="845" spans="3:24" s="30" customFormat="1" ht="13.8" x14ac:dyDescent="0.25"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P845" s="34"/>
      <c r="Q845" s="34"/>
      <c r="R845" s="34"/>
      <c r="U845" s="34"/>
      <c r="V845" s="34"/>
      <c r="W845" s="34"/>
      <c r="X845" s="34"/>
    </row>
    <row r="846" spans="3:24" s="30" customFormat="1" ht="13.8" x14ac:dyDescent="0.25"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P846" s="34"/>
      <c r="Q846" s="34"/>
      <c r="R846" s="34"/>
      <c r="U846" s="34"/>
      <c r="V846" s="34"/>
      <c r="W846" s="34"/>
      <c r="X846" s="34"/>
    </row>
    <row r="847" spans="3:24" s="30" customFormat="1" ht="13.8" x14ac:dyDescent="0.25"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P847" s="34"/>
      <c r="Q847" s="34"/>
      <c r="R847" s="34"/>
      <c r="U847" s="34"/>
      <c r="V847" s="34"/>
      <c r="W847" s="34"/>
      <c r="X847" s="34"/>
    </row>
    <row r="848" spans="3:24" s="30" customFormat="1" ht="13.8" x14ac:dyDescent="0.25"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P848" s="34"/>
      <c r="Q848" s="34"/>
      <c r="R848" s="34"/>
      <c r="U848" s="34"/>
      <c r="V848" s="34"/>
      <c r="W848" s="34"/>
      <c r="X848" s="34"/>
    </row>
    <row r="849" spans="3:24" s="30" customFormat="1" ht="13.8" x14ac:dyDescent="0.25"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P849" s="34"/>
      <c r="Q849" s="34"/>
      <c r="R849" s="34"/>
      <c r="U849" s="34"/>
      <c r="V849" s="34"/>
      <c r="W849" s="34"/>
      <c r="X849" s="34"/>
    </row>
    <row r="850" spans="3:24" s="30" customFormat="1" ht="13.8" x14ac:dyDescent="0.25"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P850" s="34"/>
      <c r="Q850" s="34"/>
      <c r="R850" s="34"/>
      <c r="U850" s="34"/>
      <c r="V850" s="34"/>
      <c r="W850" s="34"/>
      <c r="X850" s="34"/>
    </row>
    <row r="851" spans="3:24" s="30" customFormat="1" ht="13.8" x14ac:dyDescent="0.25"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P851" s="34"/>
      <c r="Q851" s="34"/>
      <c r="R851" s="34"/>
      <c r="U851" s="34"/>
      <c r="V851" s="34"/>
      <c r="W851" s="34"/>
      <c r="X851" s="34"/>
    </row>
    <row r="852" spans="3:24" s="30" customFormat="1" ht="13.8" x14ac:dyDescent="0.25"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P852" s="34"/>
      <c r="Q852" s="34"/>
      <c r="R852" s="34"/>
      <c r="U852" s="34"/>
      <c r="V852" s="34"/>
      <c r="W852" s="34"/>
      <c r="X852" s="34"/>
    </row>
    <row r="853" spans="3:24" s="30" customFormat="1" ht="13.8" x14ac:dyDescent="0.25"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P853" s="34"/>
      <c r="Q853" s="34"/>
      <c r="R853" s="34"/>
      <c r="U853" s="34"/>
      <c r="V853" s="34"/>
      <c r="W853" s="34"/>
      <c r="X853" s="34"/>
    </row>
    <row r="854" spans="3:24" s="30" customFormat="1" ht="13.8" x14ac:dyDescent="0.25"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P854" s="34"/>
      <c r="Q854" s="34"/>
      <c r="R854" s="34"/>
      <c r="U854" s="34"/>
      <c r="V854" s="34"/>
      <c r="W854" s="34"/>
      <c r="X854" s="34"/>
    </row>
    <row r="855" spans="3:24" s="30" customFormat="1" ht="13.8" x14ac:dyDescent="0.25"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P855" s="34"/>
      <c r="Q855" s="34"/>
      <c r="R855" s="34"/>
      <c r="U855" s="34"/>
      <c r="V855" s="34"/>
      <c r="W855" s="34"/>
      <c r="X855" s="34"/>
    </row>
    <row r="856" spans="3:24" s="30" customFormat="1" ht="13.8" x14ac:dyDescent="0.25"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P856" s="34"/>
      <c r="Q856" s="34"/>
      <c r="R856" s="34"/>
      <c r="U856" s="34"/>
      <c r="V856" s="34"/>
      <c r="W856" s="34"/>
      <c r="X856" s="34"/>
    </row>
    <row r="857" spans="3:24" s="30" customFormat="1" ht="13.8" x14ac:dyDescent="0.25"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P857" s="34"/>
      <c r="Q857" s="34"/>
      <c r="R857" s="34"/>
      <c r="U857" s="34"/>
      <c r="V857" s="34"/>
      <c r="W857" s="34"/>
      <c r="X857" s="34"/>
    </row>
    <row r="858" spans="3:24" s="30" customFormat="1" ht="13.8" x14ac:dyDescent="0.25"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P858" s="34"/>
      <c r="Q858" s="34"/>
      <c r="R858" s="34"/>
      <c r="U858" s="34"/>
      <c r="V858" s="34"/>
      <c r="W858" s="34"/>
      <c r="X858" s="34"/>
    </row>
    <row r="859" spans="3:24" s="30" customFormat="1" ht="13.8" x14ac:dyDescent="0.25"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P859" s="34"/>
      <c r="Q859" s="34"/>
      <c r="R859" s="34"/>
      <c r="U859" s="34"/>
      <c r="V859" s="34"/>
      <c r="W859" s="34"/>
      <c r="X859" s="34"/>
    </row>
    <row r="860" spans="3:24" s="30" customFormat="1" ht="13.8" x14ac:dyDescent="0.25"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P860" s="34"/>
      <c r="Q860" s="34"/>
      <c r="R860" s="34"/>
      <c r="U860" s="34"/>
      <c r="V860" s="34"/>
      <c r="W860" s="34"/>
      <c r="X860" s="34"/>
    </row>
    <row r="861" spans="3:24" s="30" customFormat="1" ht="13.8" x14ac:dyDescent="0.25"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P861" s="34"/>
      <c r="Q861" s="34"/>
      <c r="R861" s="34"/>
      <c r="U861" s="34"/>
      <c r="V861" s="34"/>
      <c r="W861" s="34"/>
      <c r="X861" s="34"/>
    </row>
    <row r="862" spans="3:24" s="30" customFormat="1" ht="13.8" x14ac:dyDescent="0.25"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P862" s="34"/>
      <c r="Q862" s="34"/>
      <c r="R862" s="34"/>
      <c r="U862" s="34"/>
      <c r="V862" s="34"/>
      <c r="W862" s="34"/>
      <c r="X862" s="34"/>
    </row>
    <row r="863" spans="3:24" s="30" customFormat="1" ht="13.8" x14ac:dyDescent="0.25"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P863" s="34"/>
      <c r="Q863" s="34"/>
      <c r="R863" s="34"/>
      <c r="U863" s="34"/>
      <c r="V863" s="34"/>
      <c r="W863" s="34"/>
      <c r="X863" s="34"/>
    </row>
    <row r="864" spans="3:24" s="30" customFormat="1" ht="13.8" x14ac:dyDescent="0.25"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P864" s="34"/>
      <c r="Q864" s="34"/>
      <c r="R864" s="34"/>
      <c r="U864" s="34"/>
      <c r="V864" s="34"/>
      <c r="W864" s="34"/>
      <c r="X864" s="34"/>
    </row>
    <row r="865" spans="3:24" s="30" customFormat="1" ht="13.8" x14ac:dyDescent="0.25"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P865" s="34"/>
      <c r="Q865" s="34"/>
      <c r="R865" s="34"/>
      <c r="U865" s="34"/>
      <c r="V865" s="34"/>
      <c r="W865" s="34"/>
      <c r="X865" s="34"/>
    </row>
    <row r="866" spans="3:24" s="30" customFormat="1" ht="13.8" x14ac:dyDescent="0.25"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P866" s="34"/>
      <c r="Q866" s="34"/>
      <c r="R866" s="34"/>
      <c r="U866" s="34"/>
      <c r="V866" s="34"/>
      <c r="W866" s="34"/>
      <c r="X866" s="34"/>
    </row>
    <row r="867" spans="3:24" s="30" customFormat="1" ht="13.8" x14ac:dyDescent="0.25"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P867" s="34"/>
      <c r="Q867" s="34"/>
      <c r="R867" s="34"/>
      <c r="U867" s="34"/>
      <c r="V867" s="34"/>
      <c r="W867" s="34"/>
      <c r="X867" s="34"/>
    </row>
    <row r="868" spans="3:24" s="30" customFormat="1" ht="13.8" x14ac:dyDescent="0.25"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P868" s="34"/>
      <c r="Q868" s="34"/>
      <c r="R868" s="34"/>
      <c r="U868" s="34"/>
      <c r="V868" s="34"/>
      <c r="W868" s="34"/>
      <c r="X868" s="34"/>
    </row>
    <row r="869" spans="3:24" s="30" customFormat="1" ht="13.8" x14ac:dyDescent="0.25"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P869" s="34"/>
      <c r="Q869" s="34"/>
      <c r="R869" s="34"/>
      <c r="U869" s="34"/>
      <c r="V869" s="34"/>
      <c r="W869" s="34"/>
      <c r="X869" s="34"/>
    </row>
    <row r="870" spans="3:24" s="30" customFormat="1" ht="13.8" x14ac:dyDescent="0.25"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P870" s="34"/>
      <c r="Q870" s="34"/>
      <c r="R870" s="34"/>
      <c r="U870" s="34"/>
      <c r="V870" s="34"/>
      <c r="W870" s="34"/>
      <c r="X870" s="34"/>
    </row>
    <row r="871" spans="3:24" s="30" customFormat="1" ht="13.8" x14ac:dyDescent="0.25"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P871" s="34"/>
      <c r="Q871" s="34"/>
      <c r="R871" s="34"/>
      <c r="U871" s="34"/>
      <c r="V871" s="34"/>
      <c r="W871" s="34"/>
      <c r="X871" s="34"/>
    </row>
    <row r="872" spans="3:24" s="30" customFormat="1" ht="13.8" x14ac:dyDescent="0.25"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P872" s="34"/>
      <c r="Q872" s="34"/>
      <c r="R872" s="34"/>
      <c r="U872" s="34"/>
      <c r="V872" s="34"/>
      <c r="W872" s="34"/>
      <c r="X872" s="34"/>
    </row>
    <row r="873" spans="3:24" s="30" customFormat="1" ht="13.8" x14ac:dyDescent="0.25"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P873" s="34"/>
      <c r="Q873" s="34"/>
      <c r="R873" s="34"/>
      <c r="U873" s="34"/>
      <c r="V873" s="34"/>
      <c r="W873" s="34"/>
      <c r="X873" s="34"/>
    </row>
    <row r="874" spans="3:24" s="30" customFormat="1" ht="13.8" x14ac:dyDescent="0.25"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P874" s="34"/>
      <c r="Q874" s="34"/>
      <c r="R874" s="34"/>
      <c r="U874" s="34"/>
      <c r="V874" s="34"/>
      <c r="W874" s="34"/>
      <c r="X874" s="34"/>
    </row>
    <row r="875" spans="3:24" s="30" customFormat="1" ht="13.8" x14ac:dyDescent="0.25"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P875" s="34"/>
      <c r="Q875" s="34"/>
      <c r="R875" s="34"/>
      <c r="U875" s="34"/>
      <c r="V875" s="34"/>
      <c r="W875" s="34"/>
      <c r="X875" s="34"/>
    </row>
    <row r="876" spans="3:24" s="30" customFormat="1" ht="13.8" x14ac:dyDescent="0.25"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P876" s="34"/>
      <c r="Q876" s="34"/>
      <c r="R876" s="34"/>
      <c r="U876" s="34"/>
      <c r="V876" s="34"/>
      <c r="W876" s="34"/>
      <c r="X876" s="34"/>
    </row>
    <row r="877" spans="3:24" s="30" customFormat="1" ht="13.8" x14ac:dyDescent="0.25"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P877" s="34"/>
      <c r="Q877" s="34"/>
      <c r="R877" s="34"/>
      <c r="U877" s="34"/>
      <c r="V877" s="34"/>
      <c r="W877" s="34"/>
      <c r="X877" s="34"/>
    </row>
    <row r="878" spans="3:24" s="30" customFormat="1" ht="13.8" x14ac:dyDescent="0.25"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P878" s="34"/>
      <c r="Q878" s="34"/>
      <c r="R878" s="34"/>
      <c r="U878" s="34"/>
      <c r="V878" s="34"/>
      <c r="W878" s="34"/>
      <c r="X878" s="34"/>
    </row>
    <row r="879" spans="3:24" s="30" customFormat="1" ht="13.8" x14ac:dyDescent="0.25"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P879" s="34"/>
      <c r="Q879" s="34"/>
      <c r="R879" s="34"/>
      <c r="U879" s="34"/>
      <c r="V879" s="34"/>
      <c r="W879" s="34"/>
      <c r="X879" s="34"/>
    </row>
    <row r="880" spans="3:24" s="30" customFormat="1" ht="13.8" x14ac:dyDescent="0.25"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P880" s="34"/>
      <c r="Q880" s="34"/>
      <c r="R880" s="34"/>
      <c r="U880" s="34"/>
      <c r="V880" s="34"/>
      <c r="W880" s="34"/>
      <c r="X880" s="34"/>
    </row>
    <row r="881" spans="3:24" s="30" customFormat="1" ht="13.8" x14ac:dyDescent="0.25"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P881" s="34"/>
      <c r="Q881" s="34"/>
      <c r="R881" s="34"/>
      <c r="U881" s="34"/>
      <c r="V881" s="34"/>
      <c r="W881" s="34"/>
      <c r="X881" s="34"/>
    </row>
    <row r="882" spans="3:24" s="30" customFormat="1" ht="13.8" x14ac:dyDescent="0.25"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P882" s="34"/>
      <c r="Q882" s="34"/>
      <c r="R882" s="34"/>
      <c r="U882" s="34"/>
      <c r="V882" s="34"/>
      <c r="W882" s="34"/>
      <c r="X882" s="34"/>
    </row>
    <row r="883" spans="3:24" s="30" customFormat="1" ht="13.8" x14ac:dyDescent="0.25"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P883" s="34"/>
      <c r="Q883" s="34"/>
      <c r="R883" s="34"/>
      <c r="U883" s="34"/>
      <c r="V883" s="34"/>
      <c r="W883" s="34"/>
      <c r="X883" s="34"/>
    </row>
    <row r="884" spans="3:24" s="30" customFormat="1" ht="13.8" x14ac:dyDescent="0.25"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P884" s="34"/>
      <c r="Q884" s="34"/>
      <c r="R884" s="34"/>
      <c r="U884" s="34"/>
      <c r="V884" s="34"/>
      <c r="W884" s="34"/>
      <c r="X884" s="34"/>
    </row>
    <row r="885" spans="3:24" s="30" customFormat="1" ht="13.8" x14ac:dyDescent="0.25"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P885" s="34"/>
      <c r="Q885" s="34"/>
      <c r="R885" s="34"/>
      <c r="U885" s="34"/>
      <c r="V885" s="34"/>
      <c r="W885" s="34"/>
      <c r="X885" s="34"/>
    </row>
    <row r="886" spans="3:24" s="30" customFormat="1" ht="13.8" x14ac:dyDescent="0.25"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P886" s="34"/>
      <c r="Q886" s="34"/>
      <c r="R886" s="34"/>
      <c r="U886" s="34"/>
      <c r="V886" s="34"/>
      <c r="W886" s="34"/>
      <c r="X886" s="34"/>
    </row>
    <row r="887" spans="3:24" s="30" customFormat="1" ht="13.8" x14ac:dyDescent="0.25"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P887" s="34"/>
      <c r="Q887" s="34"/>
      <c r="R887" s="34"/>
      <c r="U887" s="34"/>
      <c r="V887" s="34"/>
      <c r="W887" s="34"/>
      <c r="X887" s="34"/>
    </row>
    <row r="888" spans="3:24" s="30" customFormat="1" ht="13.8" x14ac:dyDescent="0.25"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P888" s="34"/>
      <c r="Q888" s="34"/>
      <c r="R888" s="34"/>
      <c r="U888" s="34"/>
      <c r="V888" s="34"/>
      <c r="W888" s="34"/>
      <c r="X888" s="34"/>
    </row>
    <row r="889" spans="3:24" s="30" customFormat="1" ht="13.8" x14ac:dyDescent="0.25"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P889" s="34"/>
      <c r="Q889" s="34"/>
      <c r="R889" s="34"/>
      <c r="U889" s="34"/>
      <c r="V889" s="34"/>
      <c r="W889" s="34"/>
      <c r="X889" s="34"/>
    </row>
    <row r="890" spans="3:24" s="30" customFormat="1" ht="13.8" x14ac:dyDescent="0.25"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P890" s="34"/>
      <c r="Q890" s="34"/>
      <c r="R890" s="34"/>
      <c r="U890" s="34"/>
      <c r="V890" s="34"/>
      <c r="W890" s="34"/>
      <c r="X890" s="34"/>
    </row>
    <row r="891" spans="3:24" s="30" customFormat="1" ht="13.8" x14ac:dyDescent="0.25"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P891" s="34"/>
      <c r="Q891" s="34"/>
      <c r="R891" s="34"/>
      <c r="U891" s="34"/>
      <c r="V891" s="34"/>
      <c r="W891" s="34"/>
      <c r="X891" s="34"/>
    </row>
    <row r="892" spans="3:24" s="30" customFormat="1" ht="13.8" x14ac:dyDescent="0.25"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P892" s="34"/>
      <c r="Q892" s="34"/>
      <c r="R892" s="34"/>
      <c r="U892" s="34"/>
      <c r="V892" s="34"/>
      <c r="W892" s="34"/>
      <c r="X892" s="34"/>
    </row>
    <row r="893" spans="3:24" s="30" customFormat="1" ht="13.8" x14ac:dyDescent="0.25"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P893" s="34"/>
      <c r="Q893" s="34"/>
      <c r="R893" s="34"/>
      <c r="U893" s="34"/>
      <c r="V893" s="34"/>
      <c r="W893" s="34"/>
      <c r="X893" s="34"/>
    </row>
    <row r="894" spans="3:24" s="30" customFormat="1" ht="13.8" x14ac:dyDescent="0.25"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P894" s="34"/>
      <c r="Q894" s="34"/>
      <c r="R894" s="34"/>
      <c r="U894" s="34"/>
      <c r="V894" s="34"/>
      <c r="W894" s="34"/>
      <c r="X894" s="34"/>
    </row>
    <row r="895" spans="3:24" s="30" customFormat="1" ht="13.8" x14ac:dyDescent="0.25"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P895" s="34"/>
      <c r="Q895" s="34"/>
      <c r="R895" s="34"/>
      <c r="U895" s="34"/>
      <c r="V895" s="34"/>
      <c r="W895" s="34"/>
      <c r="X895" s="34"/>
    </row>
    <row r="896" spans="3:24" s="30" customFormat="1" ht="13.8" x14ac:dyDescent="0.25"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P896" s="34"/>
      <c r="Q896" s="34"/>
      <c r="R896" s="34"/>
      <c r="U896" s="34"/>
      <c r="V896" s="34"/>
      <c r="W896" s="34"/>
      <c r="X896" s="34"/>
    </row>
    <row r="897" spans="3:24" s="30" customFormat="1" ht="13.8" x14ac:dyDescent="0.25"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P897" s="34"/>
      <c r="Q897" s="34"/>
      <c r="R897" s="34"/>
      <c r="U897" s="34"/>
      <c r="V897" s="34"/>
      <c r="W897" s="34"/>
      <c r="X897" s="34"/>
    </row>
    <row r="898" spans="3:24" s="30" customFormat="1" ht="13.8" x14ac:dyDescent="0.25"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P898" s="34"/>
      <c r="Q898" s="34"/>
      <c r="R898" s="34"/>
      <c r="U898" s="34"/>
      <c r="V898" s="34"/>
      <c r="W898" s="34"/>
      <c r="X898" s="34"/>
    </row>
    <row r="899" spans="3:24" s="30" customFormat="1" ht="13.8" x14ac:dyDescent="0.25"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P899" s="34"/>
      <c r="Q899" s="34"/>
      <c r="R899" s="34"/>
      <c r="U899" s="34"/>
      <c r="V899" s="34"/>
      <c r="W899" s="34"/>
      <c r="X899" s="34"/>
    </row>
    <row r="900" spans="3:24" s="30" customFormat="1" ht="13.8" x14ac:dyDescent="0.25"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P900" s="34"/>
      <c r="Q900" s="34"/>
      <c r="R900" s="34"/>
      <c r="U900" s="34"/>
      <c r="V900" s="34"/>
      <c r="W900" s="34"/>
      <c r="X900" s="34"/>
    </row>
    <row r="901" spans="3:24" s="30" customFormat="1" ht="13.8" x14ac:dyDescent="0.25"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P901" s="34"/>
      <c r="Q901" s="34"/>
      <c r="R901" s="34"/>
      <c r="U901" s="34"/>
      <c r="V901" s="34"/>
      <c r="W901" s="34"/>
      <c r="X901" s="34"/>
    </row>
    <row r="902" spans="3:24" s="30" customFormat="1" ht="13.8" x14ac:dyDescent="0.25"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P902" s="34"/>
      <c r="Q902" s="34"/>
      <c r="R902" s="34"/>
      <c r="U902" s="34"/>
      <c r="V902" s="34"/>
      <c r="W902" s="34"/>
      <c r="X902" s="34"/>
    </row>
    <row r="903" spans="3:24" s="30" customFormat="1" ht="13.8" x14ac:dyDescent="0.25"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P903" s="34"/>
      <c r="Q903" s="34"/>
      <c r="R903" s="34"/>
      <c r="U903" s="34"/>
      <c r="V903" s="34"/>
      <c r="W903" s="34"/>
      <c r="X903" s="34"/>
    </row>
    <row r="904" spans="3:24" s="30" customFormat="1" ht="13.8" x14ac:dyDescent="0.25"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P904" s="34"/>
      <c r="Q904" s="34"/>
      <c r="R904" s="34"/>
      <c r="U904" s="34"/>
      <c r="V904" s="34"/>
      <c r="W904" s="34"/>
      <c r="X904" s="34"/>
    </row>
    <row r="905" spans="3:24" s="30" customFormat="1" ht="13.8" x14ac:dyDescent="0.25"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P905" s="34"/>
      <c r="Q905" s="34"/>
      <c r="R905" s="34"/>
      <c r="U905" s="34"/>
      <c r="V905" s="34"/>
      <c r="W905" s="34"/>
      <c r="X905" s="34"/>
    </row>
    <row r="906" spans="3:24" s="30" customFormat="1" ht="13.8" x14ac:dyDescent="0.25"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P906" s="34"/>
      <c r="Q906" s="34"/>
      <c r="R906" s="34"/>
      <c r="U906" s="34"/>
      <c r="V906" s="34"/>
      <c r="W906" s="34"/>
      <c r="X906" s="34"/>
    </row>
    <row r="907" spans="3:24" s="30" customFormat="1" ht="13.8" x14ac:dyDescent="0.25"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P907" s="34"/>
      <c r="Q907" s="34"/>
      <c r="R907" s="34"/>
      <c r="U907" s="34"/>
      <c r="V907" s="34"/>
      <c r="W907" s="34"/>
      <c r="X907" s="34"/>
    </row>
    <row r="908" spans="3:24" s="30" customFormat="1" ht="13.8" x14ac:dyDescent="0.25"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P908" s="34"/>
      <c r="Q908" s="34"/>
      <c r="R908" s="34"/>
      <c r="U908" s="34"/>
      <c r="V908" s="34"/>
      <c r="W908" s="34"/>
      <c r="X908" s="34"/>
    </row>
    <row r="909" spans="3:24" s="30" customFormat="1" ht="13.8" x14ac:dyDescent="0.25"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P909" s="34"/>
      <c r="Q909" s="34"/>
      <c r="R909" s="34"/>
      <c r="U909" s="34"/>
      <c r="V909" s="34"/>
      <c r="W909" s="34"/>
      <c r="X909" s="34"/>
    </row>
    <row r="910" spans="3:24" s="30" customFormat="1" ht="13.8" x14ac:dyDescent="0.25"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P910" s="34"/>
      <c r="Q910" s="34"/>
      <c r="R910" s="34"/>
      <c r="U910" s="34"/>
      <c r="V910" s="34"/>
      <c r="W910" s="34"/>
      <c r="X910" s="34"/>
    </row>
    <row r="911" spans="3:24" s="30" customFormat="1" ht="13.8" x14ac:dyDescent="0.25"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P911" s="34"/>
      <c r="Q911" s="34"/>
      <c r="R911" s="34"/>
      <c r="U911" s="34"/>
      <c r="V911" s="34"/>
      <c r="W911" s="34"/>
      <c r="X911" s="34"/>
    </row>
    <row r="912" spans="3:24" s="30" customFormat="1" ht="13.8" x14ac:dyDescent="0.25"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P912" s="34"/>
      <c r="Q912" s="34"/>
      <c r="R912" s="34"/>
      <c r="U912" s="34"/>
      <c r="V912" s="34"/>
      <c r="W912" s="34"/>
      <c r="X912" s="34"/>
    </row>
    <row r="913" spans="3:24" s="30" customFormat="1" ht="13.8" x14ac:dyDescent="0.25"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P913" s="34"/>
      <c r="Q913" s="34"/>
      <c r="R913" s="34"/>
      <c r="U913" s="34"/>
      <c r="V913" s="34"/>
      <c r="W913" s="34"/>
      <c r="X913" s="34"/>
    </row>
    <row r="914" spans="3:24" s="30" customFormat="1" ht="13.8" x14ac:dyDescent="0.25"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P914" s="34"/>
      <c r="Q914" s="34"/>
      <c r="R914" s="34"/>
      <c r="U914" s="34"/>
      <c r="V914" s="34"/>
      <c r="W914" s="34"/>
      <c r="X914" s="34"/>
    </row>
    <row r="915" spans="3:24" s="30" customFormat="1" ht="13.8" x14ac:dyDescent="0.25"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P915" s="34"/>
      <c r="Q915" s="34"/>
      <c r="R915" s="34"/>
      <c r="U915" s="34"/>
      <c r="V915" s="34"/>
      <c r="W915" s="34"/>
      <c r="X915" s="34"/>
    </row>
    <row r="916" spans="3:24" s="30" customFormat="1" ht="13.8" x14ac:dyDescent="0.25"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P916" s="34"/>
      <c r="Q916" s="34"/>
      <c r="R916" s="34"/>
      <c r="U916" s="34"/>
      <c r="V916" s="34"/>
      <c r="W916" s="34"/>
      <c r="X916" s="34"/>
    </row>
    <row r="917" spans="3:24" s="30" customFormat="1" ht="13.8" x14ac:dyDescent="0.25"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P917" s="34"/>
      <c r="Q917" s="34"/>
      <c r="R917" s="34"/>
      <c r="U917" s="34"/>
      <c r="V917" s="34"/>
      <c r="W917" s="34"/>
      <c r="X917" s="34"/>
    </row>
    <row r="918" spans="3:24" s="30" customFormat="1" ht="13.8" x14ac:dyDescent="0.25"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P918" s="34"/>
      <c r="Q918" s="34"/>
      <c r="R918" s="34"/>
      <c r="U918" s="34"/>
      <c r="V918" s="34"/>
      <c r="W918" s="34"/>
      <c r="X918" s="34"/>
    </row>
    <row r="919" spans="3:24" s="30" customFormat="1" ht="13.8" x14ac:dyDescent="0.25"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P919" s="34"/>
      <c r="Q919" s="34"/>
      <c r="R919" s="34"/>
      <c r="U919" s="34"/>
      <c r="V919" s="34"/>
      <c r="W919" s="34"/>
      <c r="X919" s="34"/>
    </row>
    <row r="920" spans="3:24" s="30" customFormat="1" ht="13.8" x14ac:dyDescent="0.25"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P920" s="34"/>
      <c r="Q920" s="34"/>
      <c r="R920" s="34"/>
      <c r="U920" s="34"/>
      <c r="V920" s="34"/>
      <c r="W920" s="34"/>
      <c r="X920" s="34"/>
    </row>
    <row r="921" spans="3:24" s="30" customFormat="1" ht="13.8" x14ac:dyDescent="0.25"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P921" s="34"/>
      <c r="Q921" s="34"/>
      <c r="R921" s="34"/>
      <c r="U921" s="34"/>
      <c r="V921" s="34"/>
      <c r="W921" s="34"/>
      <c r="X921" s="34"/>
    </row>
    <row r="922" spans="3:24" s="30" customFormat="1" ht="13.8" x14ac:dyDescent="0.25"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P922" s="34"/>
      <c r="Q922" s="34"/>
      <c r="R922" s="34"/>
      <c r="U922" s="34"/>
      <c r="V922" s="34"/>
      <c r="W922" s="34"/>
      <c r="X922" s="34"/>
    </row>
    <row r="923" spans="3:24" s="30" customFormat="1" ht="13.8" x14ac:dyDescent="0.25"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P923" s="34"/>
      <c r="Q923" s="34"/>
      <c r="R923" s="34"/>
      <c r="U923" s="34"/>
      <c r="V923" s="34"/>
      <c r="W923" s="34"/>
      <c r="X923" s="34"/>
    </row>
    <row r="924" spans="3:24" s="30" customFormat="1" ht="13.8" x14ac:dyDescent="0.25"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P924" s="34"/>
      <c r="Q924" s="34"/>
      <c r="R924" s="34"/>
      <c r="U924" s="34"/>
      <c r="V924" s="34"/>
      <c r="W924" s="34"/>
      <c r="X924" s="34"/>
    </row>
    <row r="925" spans="3:24" s="30" customFormat="1" ht="13.8" x14ac:dyDescent="0.25"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P925" s="34"/>
      <c r="Q925" s="34"/>
      <c r="R925" s="34"/>
      <c r="U925" s="34"/>
      <c r="V925" s="34"/>
      <c r="W925" s="34"/>
      <c r="X925" s="34"/>
    </row>
    <row r="926" spans="3:24" s="30" customFormat="1" ht="13.8" x14ac:dyDescent="0.25"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P926" s="34"/>
      <c r="Q926" s="34"/>
      <c r="R926" s="34"/>
      <c r="U926" s="34"/>
      <c r="V926" s="34"/>
      <c r="W926" s="34"/>
      <c r="X926" s="34"/>
    </row>
    <row r="927" spans="3:24" s="30" customFormat="1" ht="13.8" x14ac:dyDescent="0.25"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P927" s="34"/>
      <c r="Q927" s="34"/>
      <c r="R927" s="34"/>
      <c r="U927" s="34"/>
      <c r="V927" s="34"/>
      <c r="W927" s="34"/>
      <c r="X927" s="34"/>
    </row>
    <row r="928" spans="3:24" s="30" customFormat="1" ht="13.8" x14ac:dyDescent="0.25"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P928" s="34"/>
      <c r="Q928" s="34"/>
      <c r="R928" s="34"/>
      <c r="U928" s="34"/>
      <c r="V928" s="34"/>
      <c r="W928" s="34"/>
      <c r="X928" s="34"/>
    </row>
    <row r="929" spans="3:24" s="30" customFormat="1" ht="13.8" x14ac:dyDescent="0.25"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P929" s="34"/>
      <c r="Q929" s="34"/>
      <c r="R929" s="34"/>
      <c r="U929" s="34"/>
      <c r="V929" s="34"/>
      <c r="W929" s="34"/>
      <c r="X929" s="34"/>
    </row>
    <row r="930" spans="3:24" s="30" customFormat="1" ht="13.8" x14ac:dyDescent="0.25"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P930" s="34"/>
      <c r="Q930" s="34"/>
      <c r="R930" s="34"/>
      <c r="U930" s="34"/>
      <c r="V930" s="34"/>
      <c r="W930" s="34"/>
      <c r="X930" s="34"/>
    </row>
    <row r="931" spans="3:24" s="30" customFormat="1" ht="13.8" x14ac:dyDescent="0.25"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P931" s="34"/>
      <c r="Q931" s="34"/>
      <c r="R931" s="34"/>
      <c r="U931" s="34"/>
      <c r="V931" s="34"/>
      <c r="W931" s="34"/>
      <c r="X931" s="34"/>
    </row>
    <row r="932" spans="3:24" s="30" customFormat="1" ht="13.8" x14ac:dyDescent="0.25"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P932" s="34"/>
      <c r="Q932" s="34"/>
      <c r="R932" s="34"/>
      <c r="U932" s="34"/>
      <c r="V932" s="34"/>
      <c r="W932" s="34"/>
      <c r="X932" s="34"/>
    </row>
    <row r="933" spans="3:24" s="30" customFormat="1" ht="13.8" x14ac:dyDescent="0.25"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P933" s="34"/>
      <c r="Q933" s="34"/>
      <c r="R933" s="34"/>
      <c r="U933" s="34"/>
      <c r="V933" s="34"/>
      <c r="W933" s="34"/>
      <c r="X933" s="34"/>
    </row>
    <row r="934" spans="3:24" s="30" customFormat="1" ht="13.8" x14ac:dyDescent="0.25"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P934" s="34"/>
      <c r="Q934" s="34"/>
      <c r="R934" s="34"/>
      <c r="U934" s="34"/>
      <c r="V934" s="34"/>
      <c r="W934" s="34"/>
      <c r="X934" s="34"/>
    </row>
    <row r="935" spans="3:24" s="30" customFormat="1" ht="13.8" x14ac:dyDescent="0.25"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P935" s="34"/>
      <c r="Q935" s="34"/>
      <c r="R935" s="34"/>
      <c r="U935" s="34"/>
      <c r="V935" s="34"/>
      <c r="W935" s="34"/>
      <c r="X935" s="34"/>
    </row>
    <row r="936" spans="3:24" s="30" customFormat="1" ht="13.8" x14ac:dyDescent="0.25"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P936" s="34"/>
      <c r="Q936" s="34"/>
      <c r="R936" s="34"/>
      <c r="U936" s="34"/>
      <c r="V936" s="34"/>
      <c r="W936" s="34"/>
      <c r="X936" s="34"/>
    </row>
    <row r="937" spans="3:24" s="30" customFormat="1" ht="13.8" x14ac:dyDescent="0.25"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P937" s="34"/>
      <c r="Q937" s="34"/>
      <c r="R937" s="34"/>
      <c r="U937" s="34"/>
      <c r="V937" s="34"/>
      <c r="W937" s="34"/>
      <c r="X937" s="34"/>
    </row>
    <row r="938" spans="3:24" s="30" customFormat="1" ht="13.8" x14ac:dyDescent="0.25"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P938" s="34"/>
      <c r="Q938" s="34"/>
      <c r="R938" s="34"/>
      <c r="U938" s="34"/>
      <c r="V938" s="34"/>
      <c r="W938" s="34"/>
      <c r="X938" s="34"/>
    </row>
    <row r="939" spans="3:24" s="30" customFormat="1" ht="13.8" x14ac:dyDescent="0.25"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P939" s="34"/>
      <c r="Q939" s="34"/>
      <c r="R939" s="34"/>
      <c r="U939" s="34"/>
      <c r="V939" s="34"/>
      <c r="W939" s="34"/>
      <c r="X939" s="34"/>
    </row>
    <row r="940" spans="3:24" s="30" customFormat="1" ht="13.8" x14ac:dyDescent="0.25"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P940" s="34"/>
      <c r="Q940" s="34"/>
      <c r="R940" s="34"/>
      <c r="U940" s="34"/>
      <c r="V940" s="34"/>
      <c r="W940" s="34"/>
      <c r="X940" s="34"/>
    </row>
    <row r="941" spans="3:24" s="30" customFormat="1" ht="13.8" x14ac:dyDescent="0.25"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P941" s="34"/>
      <c r="Q941" s="34"/>
      <c r="R941" s="34"/>
      <c r="U941" s="34"/>
      <c r="V941" s="34"/>
      <c r="W941" s="34"/>
      <c r="X941" s="34"/>
    </row>
    <row r="942" spans="3:24" s="30" customFormat="1" ht="13.8" x14ac:dyDescent="0.25"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P942" s="34"/>
      <c r="Q942" s="34"/>
      <c r="R942" s="34"/>
      <c r="U942" s="34"/>
      <c r="V942" s="34"/>
      <c r="W942" s="34"/>
      <c r="X942" s="34"/>
    </row>
    <row r="943" spans="3:24" s="30" customFormat="1" ht="13.8" x14ac:dyDescent="0.25"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P943" s="34"/>
      <c r="Q943" s="34"/>
      <c r="R943" s="34"/>
      <c r="U943" s="34"/>
      <c r="V943" s="34"/>
      <c r="W943" s="34"/>
      <c r="X943" s="34"/>
    </row>
    <row r="944" spans="3:24" s="30" customFormat="1" ht="13.8" x14ac:dyDescent="0.25"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P944" s="34"/>
      <c r="Q944" s="34"/>
      <c r="R944" s="34"/>
      <c r="U944" s="34"/>
      <c r="V944" s="34"/>
      <c r="W944" s="34"/>
      <c r="X944" s="34"/>
    </row>
    <row r="945" spans="3:24" s="30" customFormat="1" ht="13.8" x14ac:dyDescent="0.25"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P945" s="34"/>
      <c r="Q945" s="34"/>
      <c r="R945" s="34"/>
      <c r="U945" s="34"/>
      <c r="V945" s="34"/>
      <c r="W945" s="34"/>
      <c r="X945" s="34"/>
    </row>
    <row r="946" spans="3:24" s="30" customFormat="1" ht="13.8" x14ac:dyDescent="0.25"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P946" s="34"/>
      <c r="Q946" s="34"/>
      <c r="R946" s="34"/>
      <c r="U946" s="34"/>
      <c r="V946" s="34"/>
      <c r="W946" s="34"/>
      <c r="X946" s="34"/>
    </row>
    <row r="947" spans="3:24" s="30" customFormat="1" ht="13.8" x14ac:dyDescent="0.25"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P947" s="34"/>
      <c r="Q947" s="34"/>
      <c r="R947" s="34"/>
      <c r="U947" s="34"/>
      <c r="V947" s="34"/>
      <c r="W947" s="34"/>
      <c r="X947" s="34"/>
    </row>
    <row r="948" spans="3:24" s="30" customFormat="1" ht="13.8" x14ac:dyDescent="0.25"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P948" s="34"/>
      <c r="Q948" s="34"/>
      <c r="R948" s="34"/>
      <c r="U948" s="34"/>
      <c r="V948" s="34"/>
      <c r="W948" s="34"/>
      <c r="X948" s="34"/>
    </row>
    <row r="949" spans="3:24" s="30" customFormat="1" ht="13.8" x14ac:dyDescent="0.25"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P949" s="34"/>
      <c r="Q949" s="34"/>
      <c r="R949" s="34"/>
      <c r="U949" s="34"/>
      <c r="V949" s="34"/>
      <c r="W949" s="34"/>
      <c r="X949" s="34"/>
    </row>
    <row r="950" spans="3:24" s="30" customFormat="1" ht="13.8" x14ac:dyDescent="0.25"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P950" s="34"/>
      <c r="Q950" s="34"/>
      <c r="R950" s="34"/>
      <c r="U950" s="34"/>
      <c r="V950" s="34"/>
      <c r="W950" s="34"/>
      <c r="X950" s="34"/>
    </row>
    <row r="951" spans="3:24" s="30" customFormat="1" ht="13.8" x14ac:dyDescent="0.25"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P951" s="34"/>
      <c r="Q951" s="34"/>
      <c r="R951" s="34"/>
      <c r="U951" s="34"/>
      <c r="V951" s="34"/>
      <c r="W951" s="34"/>
      <c r="X951" s="34"/>
    </row>
    <row r="952" spans="3:24" s="30" customFormat="1" ht="13.8" x14ac:dyDescent="0.25"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P952" s="34"/>
      <c r="Q952" s="34"/>
      <c r="R952" s="34"/>
      <c r="U952" s="34"/>
      <c r="V952" s="34"/>
      <c r="W952" s="34"/>
      <c r="X952" s="34"/>
    </row>
    <row r="953" spans="3:24" s="30" customFormat="1" ht="13.8" x14ac:dyDescent="0.25"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P953" s="34"/>
      <c r="Q953" s="34"/>
      <c r="R953" s="34"/>
      <c r="U953" s="34"/>
      <c r="V953" s="34"/>
      <c r="W953" s="34"/>
      <c r="X953" s="34"/>
    </row>
    <row r="954" spans="3:24" s="30" customFormat="1" ht="13.8" x14ac:dyDescent="0.25"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P954" s="34"/>
      <c r="Q954" s="34"/>
      <c r="R954" s="34"/>
      <c r="U954" s="34"/>
      <c r="V954" s="34"/>
      <c r="W954" s="34"/>
      <c r="X954" s="34"/>
    </row>
    <row r="955" spans="3:24" s="30" customFormat="1" ht="13.8" x14ac:dyDescent="0.25"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P955" s="34"/>
      <c r="Q955" s="34"/>
      <c r="R955" s="34"/>
      <c r="U955" s="34"/>
      <c r="V955" s="34"/>
      <c r="W955" s="34"/>
      <c r="X955" s="34"/>
    </row>
    <row r="956" spans="3:24" s="30" customFormat="1" ht="13.8" x14ac:dyDescent="0.25"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P956" s="34"/>
      <c r="Q956" s="34"/>
      <c r="R956" s="34"/>
      <c r="U956" s="34"/>
      <c r="V956" s="34"/>
      <c r="W956" s="34"/>
      <c r="X956" s="34"/>
    </row>
    <row r="957" spans="3:24" s="30" customFormat="1" ht="13.8" x14ac:dyDescent="0.25"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P957" s="34"/>
      <c r="Q957" s="34"/>
      <c r="R957" s="34"/>
      <c r="U957" s="34"/>
      <c r="V957" s="34"/>
      <c r="W957" s="34"/>
      <c r="X957" s="34"/>
    </row>
    <row r="958" spans="3:24" s="30" customFormat="1" ht="13.8" x14ac:dyDescent="0.25"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P958" s="34"/>
      <c r="Q958" s="34"/>
      <c r="R958" s="34"/>
      <c r="U958" s="34"/>
      <c r="V958" s="34"/>
      <c r="W958" s="34"/>
      <c r="X958" s="34"/>
    </row>
    <row r="959" spans="3:24" s="30" customFormat="1" ht="13.8" x14ac:dyDescent="0.25"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P959" s="34"/>
      <c r="Q959" s="34"/>
      <c r="R959" s="34"/>
      <c r="U959" s="34"/>
      <c r="V959" s="34"/>
      <c r="W959" s="34"/>
      <c r="X959" s="34"/>
    </row>
    <row r="960" spans="3:24" s="30" customFormat="1" ht="13.8" x14ac:dyDescent="0.25"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P960" s="34"/>
      <c r="Q960" s="34"/>
      <c r="R960" s="34"/>
      <c r="U960" s="34"/>
      <c r="V960" s="34"/>
      <c r="W960" s="34"/>
      <c r="X960" s="34"/>
    </row>
    <row r="961" spans="3:24" s="30" customFormat="1" ht="13.8" x14ac:dyDescent="0.25"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P961" s="34"/>
      <c r="Q961" s="34"/>
      <c r="R961" s="34"/>
      <c r="U961" s="34"/>
      <c r="V961" s="34"/>
      <c r="W961" s="34"/>
      <c r="X961" s="34"/>
    </row>
    <row r="962" spans="3:24" s="30" customFormat="1" ht="13.8" x14ac:dyDescent="0.25"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P962" s="34"/>
      <c r="Q962" s="34"/>
      <c r="R962" s="34"/>
      <c r="U962" s="34"/>
      <c r="V962" s="34"/>
      <c r="W962" s="34"/>
      <c r="X962" s="34"/>
    </row>
    <row r="963" spans="3:24" s="30" customFormat="1" ht="13.8" x14ac:dyDescent="0.25"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P963" s="34"/>
      <c r="Q963" s="34"/>
      <c r="R963" s="34"/>
      <c r="U963" s="34"/>
      <c r="V963" s="34"/>
      <c r="W963" s="34"/>
      <c r="X963" s="34"/>
    </row>
    <row r="964" spans="3:24" s="30" customFormat="1" ht="13.8" x14ac:dyDescent="0.25"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P964" s="34"/>
      <c r="Q964" s="34"/>
      <c r="R964" s="34"/>
      <c r="U964" s="34"/>
      <c r="V964" s="34"/>
      <c r="W964" s="34"/>
      <c r="X964" s="34"/>
    </row>
    <row r="965" spans="3:24" s="30" customFormat="1" ht="13.8" x14ac:dyDescent="0.25"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P965" s="34"/>
      <c r="Q965" s="34"/>
      <c r="R965" s="34"/>
      <c r="U965" s="34"/>
      <c r="V965" s="34"/>
      <c r="W965" s="34"/>
      <c r="X965" s="34"/>
    </row>
    <row r="966" spans="3:24" s="30" customFormat="1" ht="13.8" x14ac:dyDescent="0.25"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P966" s="34"/>
      <c r="Q966" s="34"/>
      <c r="R966" s="34"/>
      <c r="U966" s="34"/>
      <c r="V966" s="34"/>
      <c r="W966" s="34"/>
      <c r="X966" s="34"/>
    </row>
    <row r="967" spans="3:24" s="30" customFormat="1" ht="13.8" x14ac:dyDescent="0.25"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P967" s="34"/>
      <c r="Q967" s="34"/>
      <c r="R967" s="34"/>
      <c r="U967" s="34"/>
      <c r="V967" s="34"/>
      <c r="W967" s="34"/>
      <c r="X967" s="34"/>
    </row>
    <row r="968" spans="3:24" s="30" customFormat="1" ht="13.8" x14ac:dyDescent="0.25"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P968" s="34"/>
      <c r="Q968" s="34"/>
      <c r="R968" s="34"/>
      <c r="U968" s="34"/>
      <c r="V968" s="34"/>
      <c r="W968" s="34"/>
      <c r="X968" s="34"/>
    </row>
    <row r="969" spans="3:24" s="30" customFormat="1" ht="13.8" x14ac:dyDescent="0.25"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P969" s="34"/>
      <c r="Q969" s="34"/>
      <c r="R969" s="34"/>
      <c r="U969" s="34"/>
      <c r="V969" s="34"/>
      <c r="W969" s="34"/>
      <c r="X969" s="34"/>
    </row>
    <row r="970" spans="3:24" s="30" customFormat="1" ht="13.8" x14ac:dyDescent="0.25"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P970" s="34"/>
      <c r="Q970" s="34"/>
      <c r="R970" s="34"/>
      <c r="U970" s="34"/>
      <c r="V970" s="34"/>
      <c r="W970" s="34"/>
      <c r="X970" s="34"/>
    </row>
    <row r="971" spans="3:24" s="30" customFormat="1" ht="13.8" x14ac:dyDescent="0.25"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P971" s="34"/>
      <c r="Q971" s="34"/>
      <c r="R971" s="34"/>
      <c r="U971" s="34"/>
      <c r="V971" s="34"/>
      <c r="W971" s="34"/>
      <c r="X971" s="34"/>
    </row>
    <row r="972" spans="3:24" s="30" customFormat="1" ht="13.8" x14ac:dyDescent="0.25"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P972" s="34"/>
      <c r="Q972" s="34"/>
      <c r="R972" s="34"/>
      <c r="U972" s="34"/>
      <c r="V972" s="34"/>
      <c r="W972" s="34"/>
      <c r="X972" s="34"/>
    </row>
    <row r="973" spans="3:24" s="30" customFormat="1" ht="13.8" x14ac:dyDescent="0.25"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P973" s="34"/>
      <c r="Q973" s="34"/>
      <c r="R973" s="34"/>
      <c r="U973" s="34"/>
      <c r="V973" s="34"/>
      <c r="W973" s="34"/>
      <c r="X973" s="34"/>
    </row>
    <row r="974" spans="3:24" s="30" customFormat="1" ht="13.8" x14ac:dyDescent="0.25"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P974" s="34"/>
      <c r="Q974" s="34"/>
      <c r="R974" s="34"/>
      <c r="U974" s="34"/>
      <c r="V974" s="34"/>
      <c r="W974" s="34"/>
      <c r="X974" s="34"/>
    </row>
    <row r="975" spans="3:24" s="30" customFormat="1" ht="13.8" x14ac:dyDescent="0.25"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P975" s="34"/>
      <c r="Q975" s="34"/>
      <c r="R975" s="34"/>
      <c r="U975" s="34"/>
      <c r="V975" s="34"/>
      <c r="W975" s="34"/>
      <c r="X975" s="34"/>
    </row>
    <row r="976" spans="3:24" s="30" customFormat="1" ht="13.8" x14ac:dyDescent="0.25"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P976" s="34"/>
      <c r="Q976" s="34"/>
      <c r="R976" s="34"/>
      <c r="U976" s="34"/>
      <c r="V976" s="34"/>
      <c r="W976" s="34"/>
      <c r="X976" s="34"/>
    </row>
    <row r="977" spans="3:24" s="30" customFormat="1" ht="13.8" x14ac:dyDescent="0.25"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P977" s="34"/>
      <c r="Q977" s="34"/>
      <c r="R977" s="34"/>
      <c r="U977" s="34"/>
      <c r="V977" s="34"/>
      <c r="W977" s="34"/>
      <c r="X977" s="34"/>
    </row>
    <row r="978" spans="3:24" s="30" customFormat="1" ht="13.8" x14ac:dyDescent="0.25"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P978" s="34"/>
      <c r="Q978" s="34"/>
      <c r="R978" s="34"/>
      <c r="U978" s="34"/>
      <c r="V978" s="34"/>
      <c r="W978" s="34"/>
      <c r="X978" s="34"/>
    </row>
    <row r="979" spans="3:24" s="30" customFormat="1" ht="13.8" x14ac:dyDescent="0.25"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P979" s="34"/>
      <c r="Q979" s="34"/>
      <c r="R979" s="34"/>
      <c r="U979" s="34"/>
      <c r="V979" s="34"/>
      <c r="W979" s="34"/>
      <c r="X979" s="34"/>
    </row>
    <row r="980" spans="3:24" s="30" customFormat="1" ht="13.8" x14ac:dyDescent="0.25"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P980" s="34"/>
      <c r="Q980" s="34"/>
      <c r="R980" s="34"/>
      <c r="U980" s="34"/>
      <c r="V980" s="34"/>
      <c r="W980" s="34"/>
      <c r="X980" s="34"/>
    </row>
    <row r="981" spans="3:24" s="30" customFormat="1" ht="13.8" x14ac:dyDescent="0.25"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P981" s="34"/>
      <c r="Q981" s="34"/>
      <c r="R981" s="34"/>
      <c r="U981" s="34"/>
      <c r="V981" s="34"/>
      <c r="W981" s="34"/>
      <c r="X981" s="34"/>
    </row>
    <row r="982" spans="3:24" s="30" customFormat="1" ht="13.8" x14ac:dyDescent="0.25"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P982" s="34"/>
      <c r="Q982" s="34"/>
      <c r="R982" s="34"/>
      <c r="U982" s="34"/>
      <c r="V982" s="34"/>
      <c r="W982" s="34"/>
      <c r="X982" s="34"/>
    </row>
    <row r="983" spans="3:24" s="30" customFormat="1" ht="13.8" x14ac:dyDescent="0.25"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P983" s="34"/>
      <c r="Q983" s="34"/>
      <c r="R983" s="34"/>
      <c r="U983" s="34"/>
      <c r="V983" s="34"/>
      <c r="W983" s="34"/>
      <c r="X983" s="34"/>
    </row>
    <row r="984" spans="3:24" s="30" customFormat="1" ht="13.8" x14ac:dyDescent="0.25"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P984" s="34"/>
      <c r="Q984" s="34"/>
      <c r="R984" s="34"/>
      <c r="U984" s="34"/>
      <c r="V984" s="34"/>
      <c r="W984" s="34"/>
      <c r="X984" s="34"/>
    </row>
    <row r="985" spans="3:24" s="30" customFormat="1" ht="13.8" x14ac:dyDescent="0.25"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P985" s="34"/>
      <c r="Q985" s="34"/>
      <c r="R985" s="34"/>
      <c r="U985" s="34"/>
      <c r="V985" s="34"/>
      <c r="W985" s="34"/>
      <c r="X985" s="34"/>
    </row>
    <row r="986" spans="3:24" s="30" customFormat="1" ht="13.8" x14ac:dyDescent="0.25"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P986" s="34"/>
      <c r="Q986" s="34"/>
      <c r="R986" s="34"/>
      <c r="U986" s="34"/>
      <c r="V986" s="34"/>
      <c r="W986" s="34"/>
      <c r="X986" s="34"/>
    </row>
    <row r="987" spans="3:24" s="30" customFormat="1" ht="13.8" x14ac:dyDescent="0.25"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P987" s="34"/>
      <c r="Q987" s="34"/>
      <c r="R987" s="34"/>
      <c r="U987" s="34"/>
      <c r="V987" s="34"/>
      <c r="W987" s="34"/>
      <c r="X987" s="34"/>
    </row>
    <row r="988" spans="3:24" s="30" customFormat="1" ht="13.8" x14ac:dyDescent="0.25"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P988" s="34"/>
      <c r="Q988" s="34"/>
      <c r="R988" s="34"/>
      <c r="U988" s="34"/>
      <c r="V988" s="34"/>
      <c r="W988" s="34"/>
      <c r="X988" s="34"/>
    </row>
    <row r="989" spans="3:24" s="30" customFormat="1" ht="13.8" x14ac:dyDescent="0.25"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P989" s="34"/>
      <c r="Q989" s="34"/>
      <c r="R989" s="34"/>
      <c r="U989" s="34"/>
      <c r="V989" s="34"/>
      <c r="W989" s="34"/>
      <c r="X989" s="34"/>
    </row>
    <row r="990" spans="3:24" s="30" customFormat="1" ht="13.8" x14ac:dyDescent="0.25"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P990" s="34"/>
      <c r="Q990" s="34"/>
      <c r="R990" s="34"/>
      <c r="U990" s="34"/>
      <c r="V990" s="34"/>
      <c r="W990" s="34"/>
      <c r="X990" s="34"/>
    </row>
    <row r="991" spans="3:24" s="30" customFormat="1" ht="13.8" x14ac:dyDescent="0.25"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P991" s="34"/>
      <c r="Q991" s="34"/>
      <c r="R991" s="34"/>
      <c r="U991" s="34"/>
      <c r="V991" s="34"/>
      <c r="W991" s="34"/>
      <c r="X991" s="34"/>
    </row>
    <row r="992" spans="3:24" s="30" customFormat="1" ht="13.8" x14ac:dyDescent="0.25"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P992" s="34"/>
      <c r="Q992" s="34"/>
      <c r="R992" s="34"/>
      <c r="U992" s="34"/>
      <c r="V992" s="34"/>
      <c r="W992" s="34"/>
      <c r="X992" s="34"/>
    </row>
    <row r="993" spans="3:24" s="30" customFormat="1" ht="13.8" x14ac:dyDescent="0.25"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P993" s="34"/>
      <c r="Q993" s="34"/>
      <c r="R993" s="34"/>
      <c r="U993" s="34"/>
      <c r="V993" s="34"/>
      <c r="W993" s="34"/>
      <c r="X993" s="34"/>
    </row>
    <row r="994" spans="3:24" s="30" customFormat="1" ht="13.8" x14ac:dyDescent="0.25"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P994" s="34"/>
      <c r="Q994" s="34"/>
      <c r="R994" s="34"/>
      <c r="U994" s="34"/>
      <c r="V994" s="34"/>
      <c r="W994" s="34"/>
      <c r="X994" s="34"/>
    </row>
    <row r="995" spans="3:24" s="30" customFormat="1" ht="13.8" x14ac:dyDescent="0.25"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P995" s="34"/>
      <c r="Q995" s="34"/>
      <c r="R995" s="34"/>
      <c r="U995" s="34"/>
      <c r="V995" s="34"/>
      <c r="W995" s="34"/>
      <c r="X995" s="34"/>
    </row>
    <row r="996" spans="3:24" s="30" customFormat="1" ht="13.8" x14ac:dyDescent="0.25"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P996" s="34"/>
      <c r="Q996" s="34"/>
      <c r="R996" s="34"/>
      <c r="U996" s="34"/>
      <c r="V996" s="34"/>
      <c r="W996" s="34"/>
      <c r="X996" s="34"/>
    </row>
    <row r="997" spans="3:24" s="30" customFormat="1" ht="13.8" x14ac:dyDescent="0.25"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P997" s="34"/>
      <c r="Q997" s="34"/>
      <c r="R997" s="34"/>
      <c r="U997" s="34"/>
      <c r="V997" s="34"/>
      <c r="W997" s="34"/>
      <c r="X997" s="34"/>
    </row>
    <row r="998" spans="3:24" s="30" customFormat="1" ht="13.8" x14ac:dyDescent="0.25"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P998" s="34"/>
      <c r="Q998" s="34"/>
      <c r="R998" s="34"/>
      <c r="U998" s="34"/>
      <c r="V998" s="34"/>
      <c r="W998" s="34"/>
      <c r="X998" s="34"/>
    </row>
    <row r="999" spans="3:24" s="30" customFormat="1" ht="13.8" x14ac:dyDescent="0.25"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P999" s="34"/>
      <c r="Q999" s="34"/>
      <c r="R999" s="34"/>
      <c r="U999" s="34"/>
      <c r="V999" s="34"/>
      <c r="W999" s="34"/>
      <c r="X999" s="34"/>
    </row>
    <row r="1000" spans="3:24" s="30" customFormat="1" ht="13.8" x14ac:dyDescent="0.25"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P1000" s="34"/>
      <c r="Q1000" s="34"/>
      <c r="R1000" s="34"/>
      <c r="U1000" s="34"/>
      <c r="V1000" s="34"/>
      <c r="W1000" s="34"/>
      <c r="X1000" s="34"/>
    </row>
    <row r="1001" spans="3:24" s="30" customFormat="1" ht="13.8" x14ac:dyDescent="0.25"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P1001" s="34"/>
      <c r="Q1001" s="34"/>
      <c r="R1001" s="34"/>
      <c r="U1001" s="34"/>
      <c r="V1001" s="34"/>
      <c r="W1001" s="34"/>
      <c r="X1001" s="34"/>
    </row>
    <row r="1002" spans="3:24" s="30" customFormat="1" ht="13.8" x14ac:dyDescent="0.25"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P1002" s="34"/>
      <c r="Q1002" s="34"/>
      <c r="R1002" s="34"/>
      <c r="U1002" s="34"/>
      <c r="V1002" s="34"/>
      <c r="W1002" s="34"/>
      <c r="X1002" s="34"/>
    </row>
    <row r="1003" spans="3:24" s="30" customFormat="1" ht="13.8" x14ac:dyDescent="0.25"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P1003" s="34"/>
      <c r="Q1003" s="34"/>
      <c r="R1003" s="34"/>
      <c r="U1003" s="34"/>
      <c r="V1003" s="34"/>
      <c r="W1003" s="34"/>
      <c r="X1003" s="34"/>
    </row>
    <row r="1004" spans="3:24" s="30" customFormat="1" ht="13.8" x14ac:dyDescent="0.25"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P1004" s="34"/>
      <c r="Q1004" s="34"/>
      <c r="R1004" s="34"/>
      <c r="U1004" s="34"/>
      <c r="V1004" s="34"/>
      <c r="W1004" s="34"/>
      <c r="X1004" s="34"/>
    </row>
    <row r="1005" spans="3:24" s="30" customFormat="1" ht="13.8" x14ac:dyDescent="0.25"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P1005" s="34"/>
      <c r="Q1005" s="34"/>
      <c r="R1005" s="34"/>
      <c r="U1005" s="34"/>
      <c r="V1005" s="34"/>
      <c r="W1005" s="34"/>
      <c r="X1005" s="34"/>
    </row>
    <row r="1006" spans="3:24" s="30" customFormat="1" ht="13.8" x14ac:dyDescent="0.25"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P1006" s="34"/>
      <c r="Q1006" s="34"/>
      <c r="R1006" s="34"/>
      <c r="U1006" s="34"/>
      <c r="V1006" s="34"/>
      <c r="W1006" s="34"/>
      <c r="X1006" s="34"/>
    </row>
    <row r="1007" spans="3:24" s="30" customFormat="1" ht="13.8" x14ac:dyDescent="0.25"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P1007" s="34"/>
      <c r="Q1007" s="34"/>
      <c r="R1007" s="34"/>
      <c r="U1007" s="34"/>
      <c r="V1007" s="34"/>
      <c r="W1007" s="34"/>
      <c r="X1007" s="34"/>
    </row>
    <row r="1008" spans="3:24" s="30" customFormat="1" ht="13.8" x14ac:dyDescent="0.25"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P1008" s="34"/>
      <c r="Q1008" s="34"/>
      <c r="R1008" s="34"/>
      <c r="U1008" s="34"/>
      <c r="V1008" s="34"/>
      <c r="W1008" s="34"/>
      <c r="X1008" s="34"/>
    </row>
    <row r="1009" spans="3:24" s="30" customFormat="1" ht="13.8" x14ac:dyDescent="0.25"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P1009" s="34"/>
      <c r="Q1009" s="34"/>
      <c r="R1009" s="34"/>
      <c r="U1009" s="34"/>
      <c r="V1009" s="34"/>
      <c r="W1009" s="34"/>
      <c r="X1009" s="34"/>
    </row>
    <row r="1010" spans="3:24" s="30" customFormat="1" ht="13.8" x14ac:dyDescent="0.25"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P1010" s="34"/>
      <c r="Q1010" s="34"/>
      <c r="R1010" s="34"/>
      <c r="U1010" s="34"/>
      <c r="V1010" s="34"/>
      <c r="W1010" s="34"/>
      <c r="X1010" s="34"/>
    </row>
    <row r="1011" spans="3:24" s="30" customFormat="1" ht="13.8" x14ac:dyDescent="0.25"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P1011" s="34"/>
      <c r="Q1011" s="34"/>
      <c r="R1011" s="34"/>
      <c r="U1011" s="34"/>
      <c r="V1011" s="34"/>
      <c r="W1011" s="34"/>
      <c r="X1011" s="34"/>
    </row>
    <row r="1012" spans="3:24" s="30" customFormat="1" ht="13.8" x14ac:dyDescent="0.25"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P1012" s="34"/>
      <c r="Q1012" s="34"/>
      <c r="R1012" s="34"/>
      <c r="U1012" s="34"/>
      <c r="V1012" s="34"/>
      <c r="W1012" s="34"/>
      <c r="X1012" s="34"/>
    </row>
    <row r="1013" spans="3:24" s="30" customFormat="1" ht="13.8" x14ac:dyDescent="0.25"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P1013" s="34"/>
      <c r="Q1013" s="34"/>
      <c r="R1013" s="34"/>
      <c r="U1013" s="34"/>
      <c r="V1013" s="34"/>
      <c r="W1013" s="34"/>
      <c r="X1013" s="34"/>
    </row>
    <row r="1014" spans="3:24" s="30" customFormat="1" ht="13.8" x14ac:dyDescent="0.25"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P1014" s="34"/>
      <c r="Q1014" s="34"/>
      <c r="R1014" s="34"/>
      <c r="U1014" s="34"/>
      <c r="V1014" s="34"/>
      <c r="W1014" s="34"/>
      <c r="X1014" s="34"/>
    </row>
    <row r="1015" spans="3:24" s="30" customFormat="1" ht="13.8" x14ac:dyDescent="0.25"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P1015" s="34"/>
      <c r="Q1015" s="34"/>
      <c r="R1015" s="34"/>
      <c r="U1015" s="34"/>
      <c r="V1015" s="34"/>
      <c r="W1015" s="34"/>
      <c r="X1015" s="34"/>
    </row>
    <row r="1016" spans="3:24" s="30" customFormat="1" ht="13.8" x14ac:dyDescent="0.25"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P1016" s="34"/>
      <c r="Q1016" s="34"/>
      <c r="R1016" s="34"/>
      <c r="U1016" s="34"/>
      <c r="V1016" s="34"/>
      <c r="W1016" s="34"/>
      <c r="X1016" s="34"/>
    </row>
    <row r="1017" spans="3:24" s="30" customFormat="1" ht="13.8" x14ac:dyDescent="0.25"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P1017" s="34"/>
      <c r="Q1017" s="34"/>
      <c r="R1017" s="34"/>
      <c r="U1017" s="34"/>
      <c r="V1017" s="34"/>
      <c r="W1017" s="34"/>
      <c r="X1017" s="34"/>
    </row>
    <row r="1018" spans="3:24" s="30" customFormat="1" ht="13.8" x14ac:dyDescent="0.25"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P1018" s="34"/>
      <c r="Q1018" s="34"/>
      <c r="R1018" s="34"/>
      <c r="U1018" s="34"/>
      <c r="V1018" s="34"/>
      <c r="W1018" s="34"/>
      <c r="X1018" s="34"/>
    </row>
    <row r="1019" spans="3:24" s="30" customFormat="1" ht="13.8" x14ac:dyDescent="0.25"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P1019" s="34"/>
      <c r="Q1019" s="34"/>
      <c r="R1019" s="34"/>
      <c r="U1019" s="34"/>
      <c r="V1019" s="34"/>
      <c r="W1019" s="34"/>
      <c r="X1019" s="34"/>
    </row>
    <row r="1020" spans="3:24" s="30" customFormat="1" ht="13.8" x14ac:dyDescent="0.25"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P1020" s="34"/>
      <c r="Q1020" s="34"/>
      <c r="R1020" s="34"/>
      <c r="U1020" s="34"/>
      <c r="V1020" s="34"/>
      <c r="W1020" s="34"/>
      <c r="X1020" s="34"/>
    </row>
    <row r="1021" spans="3:24" s="30" customFormat="1" ht="13.8" x14ac:dyDescent="0.25"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P1021" s="34"/>
      <c r="Q1021" s="34"/>
      <c r="R1021" s="34"/>
      <c r="U1021" s="34"/>
      <c r="V1021" s="34"/>
      <c r="W1021" s="34"/>
      <c r="X1021" s="34"/>
    </row>
    <row r="1022" spans="3:24" s="30" customFormat="1" ht="13.8" x14ac:dyDescent="0.25"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P1022" s="34"/>
      <c r="Q1022" s="34"/>
      <c r="R1022" s="34"/>
      <c r="U1022" s="34"/>
      <c r="V1022" s="34"/>
      <c r="W1022" s="34"/>
      <c r="X1022" s="34"/>
    </row>
    <row r="1023" spans="3:24" s="30" customFormat="1" ht="13.8" x14ac:dyDescent="0.25"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P1023" s="34"/>
      <c r="Q1023" s="34"/>
      <c r="R1023" s="34"/>
      <c r="U1023" s="34"/>
      <c r="V1023" s="34"/>
      <c r="W1023" s="34"/>
      <c r="X1023" s="34"/>
    </row>
    <row r="1024" spans="3:24" s="30" customFormat="1" ht="13.8" x14ac:dyDescent="0.25"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P1024" s="34"/>
      <c r="Q1024" s="34"/>
      <c r="R1024" s="34"/>
      <c r="U1024" s="34"/>
      <c r="V1024" s="34"/>
      <c r="W1024" s="34"/>
      <c r="X1024" s="34"/>
    </row>
    <row r="1025" spans="3:24" s="30" customFormat="1" ht="13.8" x14ac:dyDescent="0.25"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P1025" s="34"/>
      <c r="Q1025" s="34"/>
      <c r="R1025" s="34"/>
      <c r="U1025" s="34"/>
      <c r="V1025" s="34"/>
      <c r="W1025" s="34"/>
      <c r="X1025" s="34"/>
    </row>
    <row r="1026" spans="3:24" s="30" customFormat="1" ht="13.8" x14ac:dyDescent="0.25"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P1026" s="34"/>
      <c r="Q1026" s="34"/>
      <c r="R1026" s="34"/>
      <c r="U1026" s="34"/>
      <c r="V1026" s="34"/>
      <c r="W1026" s="34"/>
      <c r="X1026" s="34"/>
    </row>
    <row r="1027" spans="3:24" s="30" customFormat="1" ht="13.8" x14ac:dyDescent="0.25"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P1027" s="34"/>
      <c r="Q1027" s="34"/>
      <c r="R1027" s="34"/>
      <c r="U1027" s="34"/>
      <c r="V1027" s="34"/>
      <c r="W1027" s="34"/>
      <c r="X1027" s="34"/>
    </row>
    <row r="1028" spans="3:24" s="30" customFormat="1" ht="13.8" x14ac:dyDescent="0.25"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P1028" s="34"/>
      <c r="Q1028" s="34"/>
      <c r="R1028" s="34"/>
      <c r="U1028" s="34"/>
      <c r="V1028" s="34"/>
      <c r="W1028" s="34"/>
      <c r="X1028" s="34"/>
    </row>
    <row r="1029" spans="3:24" s="30" customFormat="1" ht="13.8" x14ac:dyDescent="0.25"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P1029" s="34"/>
      <c r="Q1029" s="34"/>
      <c r="R1029" s="34"/>
      <c r="U1029" s="34"/>
      <c r="V1029" s="34"/>
      <c r="W1029" s="34"/>
      <c r="X1029" s="34"/>
    </row>
    <row r="1030" spans="3:24" s="30" customFormat="1" ht="13.8" x14ac:dyDescent="0.25"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P1030" s="34"/>
      <c r="Q1030" s="34"/>
      <c r="R1030" s="34"/>
      <c r="U1030" s="34"/>
      <c r="V1030" s="34"/>
      <c r="W1030" s="34"/>
      <c r="X1030" s="34"/>
    </row>
    <row r="1031" spans="3:24" s="30" customFormat="1" ht="13.8" x14ac:dyDescent="0.25"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P1031" s="34"/>
      <c r="Q1031" s="34"/>
      <c r="R1031" s="34"/>
      <c r="U1031" s="34"/>
      <c r="V1031" s="34"/>
      <c r="W1031" s="34"/>
      <c r="X1031" s="34"/>
    </row>
    <row r="1032" spans="3:24" s="30" customFormat="1" ht="13.8" x14ac:dyDescent="0.25"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P1032" s="34"/>
      <c r="Q1032" s="34"/>
      <c r="R1032" s="34"/>
      <c r="U1032" s="34"/>
      <c r="V1032" s="34"/>
      <c r="W1032" s="34"/>
      <c r="X1032" s="34"/>
    </row>
    <row r="1033" spans="3:24" s="30" customFormat="1" ht="13.8" x14ac:dyDescent="0.25"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P1033" s="34"/>
      <c r="Q1033" s="34"/>
      <c r="R1033" s="34"/>
      <c r="U1033" s="34"/>
      <c r="V1033" s="34"/>
      <c r="W1033" s="34"/>
      <c r="X1033" s="34"/>
    </row>
    <row r="1034" spans="3:24" s="30" customFormat="1" ht="13.8" x14ac:dyDescent="0.25"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P1034" s="34"/>
      <c r="Q1034" s="34"/>
      <c r="R1034" s="34"/>
      <c r="U1034" s="34"/>
      <c r="V1034" s="34"/>
      <c r="W1034" s="34"/>
      <c r="X1034" s="34"/>
    </row>
    <row r="1035" spans="3:24" s="30" customFormat="1" ht="13.8" x14ac:dyDescent="0.25"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P1035" s="34"/>
      <c r="Q1035" s="34"/>
      <c r="R1035" s="34"/>
      <c r="U1035" s="34"/>
      <c r="V1035" s="34"/>
      <c r="W1035" s="34"/>
      <c r="X1035" s="34"/>
    </row>
    <row r="1036" spans="3:24" s="30" customFormat="1" ht="13.8" x14ac:dyDescent="0.25"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P1036" s="34"/>
      <c r="Q1036" s="34"/>
      <c r="R1036" s="34"/>
      <c r="U1036" s="34"/>
      <c r="V1036" s="34"/>
      <c r="W1036" s="34"/>
      <c r="X1036" s="34"/>
    </row>
    <row r="1037" spans="3:24" s="30" customFormat="1" ht="13.8" x14ac:dyDescent="0.25"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P1037" s="34"/>
      <c r="Q1037" s="34"/>
      <c r="R1037" s="34"/>
      <c r="U1037" s="34"/>
      <c r="V1037" s="34"/>
      <c r="W1037" s="34"/>
      <c r="X1037" s="34"/>
    </row>
    <row r="1038" spans="3:24" s="30" customFormat="1" ht="13.8" x14ac:dyDescent="0.25"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P1038" s="34"/>
      <c r="Q1038" s="34"/>
      <c r="R1038" s="34"/>
      <c r="U1038" s="34"/>
      <c r="V1038" s="34"/>
      <c r="W1038" s="34"/>
      <c r="X1038" s="34"/>
    </row>
    <row r="1039" spans="3:24" s="30" customFormat="1" ht="13.8" x14ac:dyDescent="0.25"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P1039" s="34"/>
      <c r="Q1039" s="34"/>
      <c r="R1039" s="34"/>
      <c r="U1039" s="34"/>
      <c r="V1039" s="34"/>
      <c r="W1039" s="34"/>
      <c r="X1039" s="34"/>
    </row>
    <row r="1040" spans="3:24" s="30" customFormat="1" ht="13.8" x14ac:dyDescent="0.25"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P1040" s="34"/>
      <c r="Q1040" s="34"/>
      <c r="R1040" s="34"/>
      <c r="U1040" s="34"/>
      <c r="V1040" s="34"/>
      <c r="W1040" s="34"/>
      <c r="X1040" s="34"/>
    </row>
    <row r="1041" spans="3:24" s="30" customFormat="1" ht="13.8" x14ac:dyDescent="0.25"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P1041" s="34"/>
      <c r="Q1041" s="34"/>
      <c r="R1041" s="34"/>
      <c r="U1041" s="34"/>
      <c r="V1041" s="34"/>
      <c r="W1041" s="34"/>
      <c r="X1041" s="34"/>
    </row>
    <row r="1042" spans="3:24" s="30" customFormat="1" ht="13.8" x14ac:dyDescent="0.25"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P1042" s="34"/>
      <c r="Q1042" s="34"/>
      <c r="R1042" s="34"/>
      <c r="U1042" s="34"/>
      <c r="V1042" s="34"/>
      <c r="W1042" s="34"/>
      <c r="X1042" s="34"/>
    </row>
    <row r="1043" spans="3:24" s="30" customFormat="1" ht="13.8" x14ac:dyDescent="0.25"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P1043" s="34"/>
      <c r="Q1043" s="34"/>
      <c r="R1043" s="34"/>
      <c r="U1043" s="34"/>
      <c r="V1043" s="34"/>
      <c r="W1043" s="34"/>
      <c r="X1043" s="34"/>
    </row>
    <row r="1044" spans="3:24" s="30" customFormat="1" ht="13.8" x14ac:dyDescent="0.25"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P1044" s="34"/>
      <c r="Q1044" s="34"/>
      <c r="R1044" s="34"/>
      <c r="U1044" s="34"/>
      <c r="V1044" s="34"/>
      <c r="W1044" s="34"/>
      <c r="X1044" s="34"/>
    </row>
    <row r="1045" spans="3:24" s="30" customFormat="1" ht="13.8" x14ac:dyDescent="0.25"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P1045" s="34"/>
      <c r="Q1045" s="34"/>
      <c r="R1045" s="34"/>
      <c r="U1045" s="34"/>
      <c r="V1045" s="34"/>
      <c r="W1045" s="34"/>
      <c r="X1045" s="34"/>
    </row>
    <row r="1046" spans="3:24" s="30" customFormat="1" ht="13.8" x14ac:dyDescent="0.25"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P1046" s="34"/>
      <c r="Q1046" s="34"/>
      <c r="R1046" s="34"/>
      <c r="U1046" s="34"/>
      <c r="V1046" s="34"/>
      <c r="W1046" s="34"/>
      <c r="X1046" s="34"/>
    </row>
    <row r="1047" spans="3:24" s="30" customFormat="1" ht="13.8" x14ac:dyDescent="0.25"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P1047" s="34"/>
      <c r="Q1047" s="34"/>
      <c r="R1047" s="34"/>
      <c r="U1047" s="34"/>
      <c r="V1047" s="34"/>
      <c r="W1047" s="34"/>
      <c r="X1047" s="34"/>
    </row>
    <row r="1048" spans="3:24" s="30" customFormat="1" ht="13.8" x14ac:dyDescent="0.25"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P1048" s="34"/>
      <c r="Q1048" s="34"/>
      <c r="R1048" s="34"/>
      <c r="U1048" s="34"/>
      <c r="V1048" s="34"/>
      <c r="W1048" s="34"/>
      <c r="X1048" s="34"/>
    </row>
    <row r="1049" spans="3:24" s="30" customFormat="1" ht="13.8" x14ac:dyDescent="0.25"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P1049" s="34"/>
      <c r="Q1049" s="34"/>
      <c r="R1049" s="34"/>
      <c r="U1049" s="34"/>
      <c r="V1049" s="34"/>
      <c r="W1049" s="34"/>
      <c r="X1049" s="34"/>
    </row>
    <row r="1050" spans="3:24" s="30" customFormat="1" ht="13.8" x14ac:dyDescent="0.25"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P1050" s="34"/>
      <c r="Q1050" s="34"/>
      <c r="R1050" s="34"/>
      <c r="U1050" s="34"/>
      <c r="V1050" s="34"/>
      <c r="W1050" s="34"/>
      <c r="X1050" s="34"/>
    </row>
    <row r="1051" spans="3:24" s="30" customFormat="1" ht="13.8" x14ac:dyDescent="0.25"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P1051" s="34"/>
      <c r="Q1051" s="34"/>
      <c r="R1051" s="34"/>
      <c r="U1051" s="34"/>
      <c r="V1051" s="34"/>
      <c r="W1051" s="34"/>
      <c r="X1051" s="34"/>
    </row>
    <row r="1052" spans="3:24" s="30" customFormat="1" ht="13.8" x14ac:dyDescent="0.25"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P1052" s="34"/>
      <c r="Q1052" s="34"/>
      <c r="R1052" s="34"/>
      <c r="U1052" s="34"/>
      <c r="V1052" s="34"/>
      <c r="W1052" s="34"/>
      <c r="X1052" s="34"/>
    </row>
    <row r="1053" spans="3:24" s="30" customFormat="1" ht="13.8" x14ac:dyDescent="0.25"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P1053" s="34"/>
      <c r="Q1053" s="34"/>
      <c r="R1053" s="34"/>
      <c r="U1053" s="34"/>
      <c r="V1053" s="34"/>
      <c r="W1053" s="34"/>
      <c r="X1053" s="34"/>
    </row>
    <row r="1054" spans="3:24" s="30" customFormat="1" ht="13.8" x14ac:dyDescent="0.25"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P1054" s="34"/>
      <c r="Q1054" s="34"/>
      <c r="R1054" s="34"/>
      <c r="U1054" s="34"/>
      <c r="V1054" s="34"/>
      <c r="W1054" s="34"/>
      <c r="X1054" s="34"/>
    </row>
    <row r="1055" spans="3:24" s="30" customFormat="1" ht="13.8" x14ac:dyDescent="0.25"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P1055" s="34"/>
      <c r="Q1055" s="34"/>
      <c r="R1055" s="34"/>
      <c r="U1055" s="34"/>
      <c r="V1055" s="34"/>
      <c r="W1055" s="34"/>
      <c r="X1055" s="34"/>
    </row>
    <row r="1056" spans="3:24" s="30" customFormat="1" ht="13.8" x14ac:dyDescent="0.25"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P1056" s="34"/>
      <c r="Q1056" s="34"/>
      <c r="R1056" s="34"/>
      <c r="U1056" s="34"/>
      <c r="V1056" s="34"/>
      <c r="W1056" s="34"/>
      <c r="X1056" s="34"/>
    </row>
    <row r="1057" spans="3:24" s="30" customFormat="1" ht="13.8" x14ac:dyDescent="0.25"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P1057" s="34"/>
      <c r="Q1057" s="34"/>
      <c r="R1057" s="34"/>
      <c r="U1057" s="34"/>
      <c r="V1057" s="34"/>
      <c r="W1057" s="34"/>
      <c r="X1057" s="34"/>
    </row>
    <row r="1058" spans="3:24" s="30" customFormat="1" ht="13.8" x14ac:dyDescent="0.25"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P1058" s="34"/>
      <c r="Q1058" s="34"/>
      <c r="R1058" s="34"/>
      <c r="U1058" s="34"/>
      <c r="V1058" s="34"/>
      <c r="W1058" s="34"/>
      <c r="X1058" s="34"/>
    </row>
    <row r="1059" spans="3:24" s="30" customFormat="1" ht="13.8" x14ac:dyDescent="0.25"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P1059" s="34"/>
      <c r="Q1059" s="34"/>
      <c r="R1059" s="34"/>
      <c r="U1059" s="34"/>
      <c r="V1059" s="34"/>
      <c r="W1059" s="34"/>
      <c r="X1059" s="34"/>
    </row>
    <row r="1060" spans="3:24" s="30" customFormat="1" ht="13.8" x14ac:dyDescent="0.25"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P1060" s="34"/>
      <c r="Q1060" s="34"/>
      <c r="R1060" s="34"/>
      <c r="U1060" s="34"/>
      <c r="V1060" s="34"/>
      <c r="W1060" s="34"/>
      <c r="X1060" s="34"/>
    </row>
    <row r="1061" spans="3:24" s="30" customFormat="1" ht="13.8" x14ac:dyDescent="0.25"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P1061" s="34"/>
      <c r="Q1061" s="34"/>
      <c r="R1061" s="34"/>
      <c r="U1061" s="34"/>
      <c r="V1061" s="34"/>
      <c r="W1061" s="34"/>
      <c r="X1061" s="34"/>
    </row>
    <row r="1062" spans="3:24" s="30" customFormat="1" ht="13.8" x14ac:dyDescent="0.25"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P1062" s="34"/>
      <c r="Q1062" s="34"/>
      <c r="R1062" s="34"/>
      <c r="U1062" s="34"/>
      <c r="V1062" s="34"/>
      <c r="W1062" s="34"/>
      <c r="X1062" s="34"/>
    </row>
    <row r="1063" spans="3:24" s="30" customFormat="1" ht="13.8" x14ac:dyDescent="0.25"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P1063" s="34"/>
      <c r="Q1063" s="34"/>
      <c r="R1063" s="34"/>
      <c r="U1063" s="34"/>
      <c r="V1063" s="34"/>
      <c r="W1063" s="34"/>
      <c r="X1063" s="34"/>
    </row>
    <row r="1064" spans="3:24" s="30" customFormat="1" ht="13.8" x14ac:dyDescent="0.25"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P1064" s="34"/>
      <c r="Q1064" s="34"/>
      <c r="R1064" s="34"/>
      <c r="U1064" s="34"/>
      <c r="V1064" s="34"/>
      <c r="W1064" s="34"/>
      <c r="X1064" s="34"/>
    </row>
    <row r="1065" spans="3:24" s="30" customFormat="1" ht="13.8" x14ac:dyDescent="0.25"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P1065" s="34"/>
      <c r="Q1065" s="34"/>
      <c r="R1065" s="34"/>
      <c r="U1065" s="34"/>
      <c r="V1065" s="34"/>
      <c r="W1065" s="34"/>
      <c r="X1065" s="34"/>
    </row>
    <row r="1066" spans="3:24" s="30" customFormat="1" ht="13.8" x14ac:dyDescent="0.25"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P1066" s="34"/>
      <c r="Q1066" s="34"/>
      <c r="R1066" s="34"/>
      <c r="U1066" s="34"/>
      <c r="V1066" s="34"/>
      <c r="W1066" s="34"/>
      <c r="X1066" s="34"/>
    </row>
    <row r="1067" spans="3:24" s="30" customFormat="1" ht="13.8" x14ac:dyDescent="0.25"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P1067" s="34"/>
      <c r="Q1067" s="34"/>
      <c r="R1067" s="34"/>
      <c r="U1067" s="34"/>
      <c r="V1067" s="34"/>
      <c r="W1067" s="34"/>
      <c r="X1067" s="34"/>
    </row>
    <row r="1068" spans="3:24" s="30" customFormat="1" ht="13.8" x14ac:dyDescent="0.25"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P1068" s="34"/>
      <c r="Q1068" s="34"/>
      <c r="R1068" s="34"/>
      <c r="U1068" s="34"/>
      <c r="V1068" s="34"/>
      <c r="W1068" s="34"/>
      <c r="X1068" s="34"/>
    </row>
    <row r="1069" spans="3:24" s="30" customFormat="1" ht="13.8" x14ac:dyDescent="0.25"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P1069" s="34"/>
      <c r="Q1069" s="34"/>
      <c r="R1069" s="34"/>
      <c r="U1069" s="34"/>
      <c r="V1069" s="34"/>
      <c r="W1069" s="34"/>
      <c r="X1069" s="34"/>
    </row>
    <row r="1070" spans="3:24" s="30" customFormat="1" ht="13.8" x14ac:dyDescent="0.25"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P1070" s="34"/>
      <c r="Q1070" s="34"/>
      <c r="R1070" s="34"/>
      <c r="U1070" s="34"/>
      <c r="V1070" s="34"/>
      <c r="W1070" s="34"/>
      <c r="X1070" s="34"/>
    </row>
    <row r="1071" spans="3:24" s="30" customFormat="1" ht="13.8" x14ac:dyDescent="0.25"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P1071" s="34"/>
      <c r="Q1071" s="34"/>
      <c r="R1071" s="34"/>
      <c r="U1071" s="34"/>
      <c r="V1071" s="34"/>
      <c r="W1071" s="34"/>
      <c r="X1071" s="34"/>
    </row>
    <row r="1072" spans="3:24" s="30" customFormat="1" ht="13.8" x14ac:dyDescent="0.25"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P1072" s="34"/>
      <c r="Q1072" s="34"/>
      <c r="R1072" s="34"/>
      <c r="U1072" s="34"/>
      <c r="V1072" s="34"/>
      <c r="W1072" s="34"/>
      <c r="X1072" s="34"/>
    </row>
    <row r="1073" spans="3:24" s="30" customFormat="1" ht="13.8" x14ac:dyDescent="0.25"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P1073" s="34"/>
      <c r="Q1073" s="34"/>
      <c r="R1073" s="34"/>
      <c r="U1073" s="34"/>
      <c r="V1073" s="34"/>
      <c r="W1073" s="34"/>
      <c r="X1073" s="34"/>
    </row>
    <row r="1074" spans="3:24" s="30" customFormat="1" ht="13.8" x14ac:dyDescent="0.25"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P1074" s="34"/>
      <c r="Q1074" s="34"/>
      <c r="R1074" s="34"/>
      <c r="U1074" s="34"/>
      <c r="V1074" s="34"/>
      <c r="W1074" s="34"/>
      <c r="X1074" s="34"/>
    </row>
    <row r="1075" spans="3:24" s="30" customFormat="1" ht="13.8" x14ac:dyDescent="0.25"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P1075" s="34"/>
      <c r="Q1075" s="34"/>
      <c r="R1075" s="34"/>
      <c r="U1075" s="34"/>
      <c r="V1075" s="34"/>
      <c r="W1075" s="34"/>
      <c r="X1075" s="34"/>
    </row>
    <row r="1076" spans="3:24" s="30" customFormat="1" ht="13.8" x14ac:dyDescent="0.25"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P1076" s="34"/>
      <c r="Q1076" s="34"/>
      <c r="R1076" s="34"/>
      <c r="U1076" s="34"/>
      <c r="V1076" s="34"/>
      <c r="W1076" s="34"/>
      <c r="X1076" s="34"/>
    </row>
    <row r="1077" spans="3:24" s="30" customFormat="1" ht="13.8" x14ac:dyDescent="0.25"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P1077" s="34"/>
      <c r="Q1077" s="34"/>
      <c r="R1077" s="34"/>
      <c r="U1077" s="34"/>
      <c r="V1077" s="34"/>
      <c r="W1077" s="34"/>
      <c r="X1077" s="34"/>
    </row>
    <row r="1078" spans="3:24" s="30" customFormat="1" ht="13.8" x14ac:dyDescent="0.25"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P1078" s="34"/>
      <c r="Q1078" s="34"/>
      <c r="R1078" s="34"/>
      <c r="U1078" s="34"/>
      <c r="V1078" s="34"/>
      <c r="W1078" s="34"/>
      <c r="X1078" s="34"/>
    </row>
    <row r="1079" spans="3:24" s="30" customFormat="1" ht="13.8" x14ac:dyDescent="0.25"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P1079" s="34"/>
      <c r="Q1079" s="34"/>
      <c r="R1079" s="34"/>
      <c r="U1079" s="34"/>
      <c r="V1079" s="34"/>
      <c r="W1079" s="34"/>
      <c r="X1079" s="34"/>
    </row>
    <row r="1080" spans="3:24" s="30" customFormat="1" ht="13.8" x14ac:dyDescent="0.25"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P1080" s="34"/>
      <c r="Q1080" s="34"/>
      <c r="R1080" s="34"/>
      <c r="U1080" s="34"/>
      <c r="V1080" s="34"/>
      <c r="W1080" s="34"/>
      <c r="X1080" s="34"/>
    </row>
    <row r="1081" spans="3:24" s="30" customFormat="1" ht="13.8" x14ac:dyDescent="0.25"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P1081" s="34"/>
      <c r="Q1081" s="34"/>
      <c r="R1081" s="34"/>
      <c r="U1081" s="34"/>
      <c r="V1081" s="34"/>
      <c r="W1081" s="34"/>
      <c r="X1081" s="34"/>
    </row>
    <row r="1082" spans="3:24" s="30" customFormat="1" ht="13.8" x14ac:dyDescent="0.25"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P1082" s="34"/>
      <c r="Q1082" s="34"/>
      <c r="R1082" s="34"/>
      <c r="U1082" s="34"/>
      <c r="V1082" s="34"/>
      <c r="W1082" s="34"/>
      <c r="X1082" s="34"/>
    </row>
    <row r="1083" spans="3:24" s="30" customFormat="1" ht="13.8" x14ac:dyDescent="0.25"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P1083" s="34"/>
      <c r="Q1083" s="34"/>
      <c r="R1083" s="34"/>
      <c r="U1083" s="34"/>
      <c r="V1083" s="34"/>
      <c r="W1083" s="34"/>
      <c r="X1083" s="34"/>
    </row>
    <row r="1084" spans="3:24" s="30" customFormat="1" ht="13.8" x14ac:dyDescent="0.25"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P1084" s="34"/>
      <c r="Q1084" s="34"/>
      <c r="R1084" s="34"/>
      <c r="U1084" s="34"/>
      <c r="V1084" s="34"/>
      <c r="W1084" s="34"/>
      <c r="X1084" s="34"/>
    </row>
    <row r="1085" spans="3:24" s="30" customFormat="1" ht="13.8" x14ac:dyDescent="0.25"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P1085" s="34"/>
      <c r="Q1085" s="34"/>
      <c r="R1085" s="34"/>
      <c r="U1085" s="34"/>
      <c r="V1085" s="34"/>
      <c r="W1085" s="34"/>
      <c r="X1085" s="34"/>
    </row>
    <row r="1086" spans="3:24" s="30" customFormat="1" ht="13.8" x14ac:dyDescent="0.25"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P1086" s="34"/>
      <c r="Q1086" s="34"/>
      <c r="R1086" s="34"/>
      <c r="U1086" s="34"/>
      <c r="V1086" s="34"/>
      <c r="W1086" s="34"/>
      <c r="X1086" s="34"/>
    </row>
    <row r="1087" spans="3:24" s="30" customFormat="1" ht="13.8" x14ac:dyDescent="0.25"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P1087" s="34"/>
      <c r="Q1087" s="34"/>
      <c r="R1087" s="34"/>
      <c r="U1087" s="34"/>
      <c r="V1087" s="34"/>
      <c r="W1087" s="34"/>
      <c r="X1087" s="34"/>
    </row>
    <row r="1088" spans="3:24" s="30" customFormat="1" ht="13.8" x14ac:dyDescent="0.25"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P1088" s="34"/>
      <c r="Q1088" s="34"/>
      <c r="R1088" s="34"/>
      <c r="U1088" s="34"/>
      <c r="V1088" s="34"/>
      <c r="W1088" s="34"/>
      <c r="X1088" s="34"/>
    </row>
    <row r="1089" spans="3:24" s="30" customFormat="1" ht="13.8" x14ac:dyDescent="0.25"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P1089" s="34"/>
      <c r="Q1089" s="34"/>
      <c r="R1089" s="34"/>
      <c r="U1089" s="34"/>
      <c r="V1089" s="34"/>
      <c r="W1089" s="34"/>
      <c r="X1089" s="34"/>
    </row>
    <row r="1090" spans="3:24" s="30" customFormat="1" ht="13.8" x14ac:dyDescent="0.25"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P1090" s="34"/>
      <c r="Q1090" s="34"/>
      <c r="R1090" s="34"/>
      <c r="U1090" s="34"/>
      <c r="V1090" s="34"/>
      <c r="W1090" s="34"/>
      <c r="X1090" s="34"/>
    </row>
    <row r="1091" spans="3:24" s="30" customFormat="1" ht="13.8" x14ac:dyDescent="0.25"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P1091" s="34"/>
      <c r="Q1091" s="34"/>
      <c r="R1091" s="34"/>
      <c r="U1091" s="34"/>
      <c r="V1091" s="34"/>
      <c r="W1091" s="34"/>
      <c r="X1091" s="34"/>
    </row>
    <row r="1092" spans="3:24" s="30" customFormat="1" ht="13.8" x14ac:dyDescent="0.25"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P1092" s="34"/>
      <c r="Q1092" s="34"/>
      <c r="R1092" s="34"/>
      <c r="U1092" s="34"/>
      <c r="V1092" s="34"/>
      <c r="W1092" s="34"/>
      <c r="X1092" s="34"/>
    </row>
    <row r="1093" spans="3:24" s="30" customFormat="1" ht="13.8" x14ac:dyDescent="0.25"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P1093" s="34"/>
      <c r="Q1093" s="34"/>
      <c r="R1093" s="34"/>
      <c r="U1093" s="34"/>
      <c r="V1093" s="34"/>
      <c r="W1093" s="34"/>
      <c r="X1093" s="34"/>
    </row>
    <row r="1094" spans="3:24" s="30" customFormat="1" ht="13.8" x14ac:dyDescent="0.25"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P1094" s="34"/>
      <c r="Q1094" s="34"/>
      <c r="R1094" s="34"/>
      <c r="U1094" s="34"/>
      <c r="V1094" s="34"/>
      <c r="W1094" s="34"/>
      <c r="X1094" s="34"/>
    </row>
    <row r="1095" spans="3:24" s="30" customFormat="1" ht="13.8" x14ac:dyDescent="0.25"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P1095" s="34"/>
      <c r="Q1095" s="34"/>
      <c r="R1095" s="34"/>
      <c r="U1095" s="34"/>
      <c r="V1095" s="34"/>
      <c r="W1095" s="34"/>
      <c r="X1095" s="34"/>
    </row>
    <row r="1096" spans="3:24" s="30" customFormat="1" ht="13.8" x14ac:dyDescent="0.25"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P1096" s="34"/>
      <c r="Q1096" s="34"/>
      <c r="R1096" s="34"/>
      <c r="U1096" s="34"/>
      <c r="V1096" s="34"/>
      <c r="W1096" s="34"/>
      <c r="X1096" s="34"/>
    </row>
    <row r="1097" spans="3:24" s="30" customFormat="1" ht="13.8" x14ac:dyDescent="0.25"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P1097" s="34"/>
      <c r="Q1097" s="34"/>
      <c r="R1097" s="34"/>
      <c r="U1097" s="34"/>
      <c r="V1097" s="34"/>
      <c r="W1097" s="34"/>
      <c r="X1097" s="34"/>
    </row>
    <row r="1098" spans="3:24" s="30" customFormat="1" ht="13.8" x14ac:dyDescent="0.25"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P1098" s="34"/>
      <c r="Q1098" s="34"/>
      <c r="R1098" s="34"/>
      <c r="U1098" s="34"/>
      <c r="V1098" s="34"/>
      <c r="W1098" s="34"/>
      <c r="X1098" s="34"/>
    </row>
    <row r="1099" spans="3:24" s="30" customFormat="1" ht="13.8" x14ac:dyDescent="0.25"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P1099" s="34"/>
      <c r="Q1099" s="34"/>
      <c r="R1099" s="34"/>
      <c r="U1099" s="34"/>
      <c r="V1099" s="34"/>
      <c r="W1099" s="34"/>
      <c r="X1099" s="34"/>
    </row>
    <row r="1100" spans="3:24" s="30" customFormat="1" ht="13.8" x14ac:dyDescent="0.25"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P1100" s="34"/>
      <c r="Q1100" s="34"/>
      <c r="R1100" s="34"/>
      <c r="U1100" s="34"/>
      <c r="V1100" s="34"/>
      <c r="W1100" s="34"/>
      <c r="X1100" s="34"/>
    </row>
    <row r="1101" spans="3:24" s="30" customFormat="1" ht="13.8" x14ac:dyDescent="0.25"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P1101" s="34"/>
      <c r="Q1101" s="34"/>
      <c r="R1101" s="34"/>
      <c r="U1101" s="34"/>
      <c r="V1101" s="34"/>
      <c r="W1101" s="34"/>
      <c r="X1101" s="34"/>
    </row>
    <row r="1102" spans="3:24" s="30" customFormat="1" ht="13.8" x14ac:dyDescent="0.25"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P1102" s="34"/>
      <c r="Q1102" s="34"/>
      <c r="R1102" s="34"/>
      <c r="U1102" s="34"/>
      <c r="V1102" s="34"/>
      <c r="W1102" s="34"/>
      <c r="X1102" s="34"/>
    </row>
    <row r="1103" spans="3:24" s="30" customFormat="1" ht="13.8" x14ac:dyDescent="0.25"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P1103" s="34"/>
      <c r="Q1103" s="34"/>
      <c r="R1103" s="34"/>
      <c r="U1103" s="34"/>
      <c r="V1103" s="34"/>
      <c r="W1103" s="34"/>
      <c r="X1103" s="34"/>
    </row>
    <row r="1104" spans="3:24" s="30" customFormat="1" ht="13.8" x14ac:dyDescent="0.25"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P1104" s="34"/>
      <c r="Q1104" s="34"/>
      <c r="R1104" s="34"/>
      <c r="U1104" s="34"/>
      <c r="V1104" s="34"/>
      <c r="W1104" s="34"/>
      <c r="X1104" s="34"/>
    </row>
    <row r="1105" spans="3:24" s="30" customFormat="1" ht="13.8" x14ac:dyDescent="0.25"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P1105" s="34"/>
      <c r="Q1105" s="34"/>
      <c r="R1105" s="34"/>
      <c r="U1105" s="34"/>
      <c r="V1105" s="34"/>
      <c r="W1105" s="34"/>
      <c r="X1105" s="34"/>
    </row>
    <row r="1106" spans="3:24" s="30" customFormat="1" ht="13.8" x14ac:dyDescent="0.25"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P1106" s="34"/>
      <c r="Q1106" s="34"/>
      <c r="R1106" s="34"/>
      <c r="U1106" s="34"/>
      <c r="V1106" s="34"/>
      <c r="W1106" s="34"/>
      <c r="X1106" s="34"/>
    </row>
    <row r="1107" spans="3:24" s="30" customFormat="1" ht="13.8" x14ac:dyDescent="0.25"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P1107" s="34"/>
      <c r="Q1107" s="34"/>
      <c r="R1107" s="34"/>
      <c r="U1107" s="34"/>
      <c r="V1107" s="34"/>
      <c r="W1107" s="34"/>
      <c r="X1107" s="34"/>
    </row>
    <row r="1108" spans="3:24" s="30" customFormat="1" ht="13.8" x14ac:dyDescent="0.25"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P1108" s="34"/>
      <c r="Q1108" s="34"/>
      <c r="R1108" s="34"/>
      <c r="U1108" s="34"/>
      <c r="V1108" s="34"/>
      <c r="W1108" s="34"/>
      <c r="X1108" s="34"/>
    </row>
    <row r="1109" spans="3:24" s="30" customFormat="1" ht="13.8" x14ac:dyDescent="0.25"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P1109" s="34"/>
      <c r="Q1109" s="34"/>
      <c r="R1109" s="34"/>
      <c r="U1109" s="34"/>
      <c r="V1109" s="34"/>
      <c r="W1109" s="34"/>
      <c r="X1109" s="34"/>
    </row>
    <row r="1110" spans="3:24" s="30" customFormat="1" ht="13.8" x14ac:dyDescent="0.25"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P1110" s="34"/>
      <c r="Q1110" s="34"/>
      <c r="R1110" s="34"/>
      <c r="U1110" s="34"/>
      <c r="V1110" s="34"/>
      <c r="W1110" s="34"/>
      <c r="X1110" s="34"/>
    </row>
    <row r="1111" spans="3:24" s="30" customFormat="1" ht="13.8" x14ac:dyDescent="0.25"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P1111" s="34"/>
      <c r="Q1111" s="34"/>
      <c r="R1111" s="34"/>
      <c r="U1111" s="34"/>
      <c r="V1111" s="34"/>
      <c r="W1111" s="34"/>
      <c r="X1111" s="34"/>
    </row>
    <row r="1112" spans="3:24" s="30" customFormat="1" ht="13.8" x14ac:dyDescent="0.25"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P1112" s="34"/>
      <c r="Q1112" s="34"/>
      <c r="R1112" s="34"/>
      <c r="U1112" s="34"/>
      <c r="V1112" s="34"/>
      <c r="W1112" s="34"/>
      <c r="X1112" s="34"/>
    </row>
    <row r="1113" spans="3:24" s="30" customFormat="1" ht="13.8" x14ac:dyDescent="0.25"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P1113" s="34"/>
      <c r="Q1113" s="34"/>
      <c r="R1113" s="34"/>
      <c r="U1113" s="34"/>
      <c r="V1113" s="34"/>
      <c r="W1113" s="34"/>
      <c r="X1113" s="34"/>
    </row>
    <row r="1114" spans="3:24" s="30" customFormat="1" ht="13.8" x14ac:dyDescent="0.25"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P1114" s="34"/>
      <c r="Q1114" s="34"/>
      <c r="R1114" s="34"/>
      <c r="U1114" s="34"/>
      <c r="V1114" s="34"/>
      <c r="W1114" s="34"/>
      <c r="X1114" s="34"/>
    </row>
    <row r="1115" spans="3:24" s="30" customFormat="1" ht="13.8" x14ac:dyDescent="0.25"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P1115" s="34"/>
      <c r="Q1115" s="34"/>
      <c r="R1115" s="34"/>
      <c r="U1115" s="34"/>
      <c r="V1115" s="34"/>
      <c r="W1115" s="34"/>
      <c r="X1115" s="34"/>
    </row>
    <row r="1116" spans="3:24" s="30" customFormat="1" ht="13.8" x14ac:dyDescent="0.25"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P1116" s="34"/>
      <c r="Q1116" s="34"/>
      <c r="R1116" s="34"/>
      <c r="U1116" s="34"/>
      <c r="V1116" s="34"/>
      <c r="W1116" s="34"/>
      <c r="X1116" s="34"/>
    </row>
    <row r="1117" spans="3:24" s="30" customFormat="1" ht="13.8" x14ac:dyDescent="0.25"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P1117" s="34"/>
      <c r="Q1117" s="34"/>
      <c r="R1117" s="34"/>
      <c r="U1117" s="34"/>
      <c r="V1117" s="34"/>
      <c r="W1117" s="34"/>
      <c r="X1117" s="34"/>
    </row>
    <row r="1118" spans="3:24" s="30" customFormat="1" ht="13.8" x14ac:dyDescent="0.25"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P1118" s="34"/>
      <c r="Q1118" s="34"/>
      <c r="R1118" s="34"/>
      <c r="U1118" s="34"/>
      <c r="V1118" s="34"/>
      <c r="W1118" s="34"/>
      <c r="X1118" s="34"/>
    </row>
    <row r="1119" spans="3:24" s="30" customFormat="1" ht="13.8" x14ac:dyDescent="0.25"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P1119" s="34"/>
      <c r="Q1119" s="34"/>
      <c r="R1119" s="34"/>
      <c r="U1119" s="34"/>
      <c r="V1119" s="34"/>
      <c r="W1119" s="34"/>
      <c r="X1119" s="34"/>
    </row>
    <row r="1120" spans="3:24" s="30" customFormat="1" ht="13.8" x14ac:dyDescent="0.25"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P1120" s="34"/>
      <c r="Q1120" s="34"/>
      <c r="R1120" s="34"/>
      <c r="U1120" s="34"/>
      <c r="V1120" s="34"/>
      <c r="W1120" s="34"/>
      <c r="X1120" s="34"/>
    </row>
    <row r="1121" spans="3:24" s="30" customFormat="1" ht="13.8" x14ac:dyDescent="0.25"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P1121" s="34"/>
      <c r="Q1121" s="34"/>
      <c r="R1121" s="34"/>
      <c r="U1121" s="34"/>
      <c r="V1121" s="34"/>
      <c r="W1121" s="34"/>
      <c r="X1121" s="34"/>
    </row>
    <row r="1122" spans="3:24" s="30" customFormat="1" ht="13.8" x14ac:dyDescent="0.25"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P1122" s="34"/>
      <c r="Q1122" s="34"/>
      <c r="R1122" s="34"/>
      <c r="U1122" s="34"/>
      <c r="V1122" s="34"/>
      <c r="W1122" s="34"/>
      <c r="X1122" s="34"/>
    </row>
    <row r="1123" spans="3:24" s="30" customFormat="1" ht="13.8" x14ac:dyDescent="0.25"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P1123" s="34"/>
      <c r="Q1123" s="34"/>
      <c r="R1123" s="34"/>
      <c r="U1123" s="34"/>
      <c r="V1123" s="34"/>
      <c r="W1123" s="34"/>
      <c r="X1123" s="34"/>
    </row>
    <row r="1124" spans="3:24" s="30" customFormat="1" ht="13.8" x14ac:dyDescent="0.25"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P1124" s="34"/>
      <c r="Q1124" s="34"/>
      <c r="R1124" s="34"/>
      <c r="U1124" s="34"/>
      <c r="V1124" s="34"/>
      <c r="W1124" s="34"/>
      <c r="X1124" s="34"/>
    </row>
    <row r="1125" spans="3:24" s="30" customFormat="1" ht="13.8" x14ac:dyDescent="0.25"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P1125" s="34"/>
      <c r="Q1125" s="34"/>
      <c r="R1125" s="34"/>
      <c r="U1125" s="34"/>
      <c r="V1125" s="34"/>
      <c r="W1125" s="34"/>
      <c r="X1125" s="34"/>
    </row>
    <row r="1126" spans="3:24" s="30" customFormat="1" ht="13.8" x14ac:dyDescent="0.25"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P1126" s="34"/>
      <c r="Q1126" s="34"/>
      <c r="R1126" s="34"/>
      <c r="U1126" s="34"/>
      <c r="V1126" s="34"/>
      <c r="W1126" s="34"/>
      <c r="X1126" s="34"/>
    </row>
    <row r="1127" spans="3:24" s="30" customFormat="1" ht="13.8" x14ac:dyDescent="0.25"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P1127" s="34"/>
      <c r="Q1127" s="34"/>
      <c r="R1127" s="34"/>
      <c r="U1127" s="34"/>
      <c r="V1127" s="34"/>
      <c r="W1127" s="34"/>
      <c r="X1127" s="34"/>
    </row>
    <row r="1128" spans="3:24" s="30" customFormat="1" ht="13.8" x14ac:dyDescent="0.25"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P1128" s="34"/>
      <c r="Q1128" s="34"/>
      <c r="R1128" s="34"/>
      <c r="U1128" s="34"/>
      <c r="V1128" s="34"/>
      <c r="W1128" s="34"/>
      <c r="X1128" s="34"/>
    </row>
    <row r="1129" spans="3:24" s="30" customFormat="1" ht="13.8" x14ac:dyDescent="0.25"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P1129" s="34"/>
      <c r="Q1129" s="34"/>
      <c r="R1129" s="34"/>
      <c r="U1129" s="34"/>
      <c r="V1129" s="34"/>
      <c r="W1129" s="34"/>
      <c r="X1129" s="34"/>
    </row>
    <row r="1130" spans="3:24" s="30" customFormat="1" ht="13.8" x14ac:dyDescent="0.25"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P1130" s="34"/>
      <c r="Q1130" s="34"/>
      <c r="R1130" s="34"/>
      <c r="U1130" s="34"/>
      <c r="V1130" s="34"/>
      <c r="W1130" s="34"/>
      <c r="X1130" s="34"/>
    </row>
    <row r="1131" spans="3:24" s="30" customFormat="1" ht="13.8" x14ac:dyDescent="0.25"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P1131" s="34"/>
      <c r="Q1131" s="34"/>
      <c r="R1131" s="34"/>
      <c r="U1131" s="34"/>
      <c r="V1131" s="34"/>
      <c r="W1131" s="34"/>
      <c r="X1131" s="34"/>
    </row>
    <row r="1132" spans="3:24" s="30" customFormat="1" ht="13.8" x14ac:dyDescent="0.25"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P1132" s="34"/>
      <c r="Q1132" s="34"/>
      <c r="R1132" s="34"/>
      <c r="U1132" s="34"/>
      <c r="V1132" s="34"/>
      <c r="W1132" s="34"/>
      <c r="X1132" s="34"/>
    </row>
    <row r="1133" spans="3:24" s="30" customFormat="1" ht="13.8" x14ac:dyDescent="0.25"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P1133" s="34"/>
      <c r="Q1133" s="34"/>
      <c r="R1133" s="34"/>
      <c r="U1133" s="34"/>
      <c r="V1133" s="34"/>
      <c r="W1133" s="34"/>
      <c r="X1133" s="34"/>
    </row>
    <row r="1134" spans="3:24" s="30" customFormat="1" ht="13.8" x14ac:dyDescent="0.25"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P1134" s="34"/>
      <c r="Q1134" s="34"/>
      <c r="R1134" s="34"/>
      <c r="U1134" s="34"/>
      <c r="V1134" s="34"/>
      <c r="W1134" s="34"/>
      <c r="X1134" s="34"/>
    </row>
    <row r="1135" spans="3:24" s="30" customFormat="1" ht="13.8" x14ac:dyDescent="0.25"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P1135" s="34"/>
      <c r="Q1135" s="34"/>
      <c r="R1135" s="34"/>
      <c r="U1135" s="34"/>
      <c r="V1135" s="34"/>
      <c r="W1135" s="34"/>
      <c r="X1135" s="34"/>
    </row>
    <row r="1136" spans="3:24" s="30" customFormat="1" ht="13.8" x14ac:dyDescent="0.25"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P1136" s="34"/>
      <c r="Q1136" s="34"/>
      <c r="R1136" s="34"/>
      <c r="U1136" s="34"/>
      <c r="V1136" s="34"/>
      <c r="W1136" s="34"/>
      <c r="X1136" s="34"/>
    </row>
    <row r="1137" spans="3:24" s="30" customFormat="1" ht="13.8" x14ac:dyDescent="0.25"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P1137" s="34"/>
      <c r="Q1137" s="34"/>
      <c r="R1137" s="34"/>
      <c r="U1137" s="34"/>
      <c r="V1137" s="34"/>
      <c r="W1137" s="34"/>
      <c r="X1137" s="34"/>
    </row>
    <row r="1138" spans="3:24" s="30" customFormat="1" ht="13.8" x14ac:dyDescent="0.25"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P1138" s="34"/>
      <c r="Q1138" s="34"/>
      <c r="R1138" s="34"/>
      <c r="U1138" s="34"/>
      <c r="V1138" s="34"/>
      <c r="W1138" s="34"/>
      <c r="X1138" s="34"/>
    </row>
    <row r="1139" spans="3:24" s="30" customFormat="1" ht="13.8" x14ac:dyDescent="0.25"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P1139" s="34"/>
      <c r="Q1139" s="34"/>
      <c r="R1139" s="34"/>
      <c r="U1139" s="34"/>
      <c r="V1139" s="34"/>
      <c r="W1139" s="34"/>
      <c r="X1139" s="34"/>
    </row>
    <row r="1140" spans="3:24" s="30" customFormat="1" ht="13.8" x14ac:dyDescent="0.25"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P1140" s="34"/>
      <c r="Q1140" s="34"/>
      <c r="R1140" s="34"/>
      <c r="U1140" s="34"/>
      <c r="V1140" s="34"/>
      <c r="W1140" s="34"/>
      <c r="X1140" s="34"/>
    </row>
    <row r="1141" spans="3:24" s="30" customFormat="1" ht="13.8" x14ac:dyDescent="0.25"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P1141" s="34"/>
      <c r="Q1141" s="34"/>
      <c r="R1141" s="34"/>
      <c r="U1141" s="34"/>
      <c r="V1141" s="34"/>
      <c r="W1141" s="34"/>
      <c r="X1141" s="34"/>
    </row>
    <row r="1142" spans="3:24" s="30" customFormat="1" ht="13.8" x14ac:dyDescent="0.25"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P1142" s="34"/>
      <c r="Q1142" s="34"/>
      <c r="R1142" s="34"/>
      <c r="U1142" s="34"/>
      <c r="V1142" s="34"/>
      <c r="W1142" s="34"/>
      <c r="X1142" s="34"/>
    </row>
    <row r="1143" spans="3:24" s="30" customFormat="1" ht="13.8" x14ac:dyDescent="0.25"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P1143" s="34"/>
      <c r="Q1143" s="34"/>
      <c r="R1143" s="34"/>
      <c r="U1143" s="34"/>
      <c r="V1143" s="34"/>
      <c r="W1143" s="34"/>
      <c r="X1143" s="34"/>
    </row>
    <row r="1144" spans="3:24" s="30" customFormat="1" ht="13.8" x14ac:dyDescent="0.25"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P1144" s="34"/>
      <c r="Q1144" s="34"/>
      <c r="R1144" s="34"/>
      <c r="U1144" s="34"/>
      <c r="V1144" s="34"/>
      <c r="W1144" s="34"/>
      <c r="X1144" s="34"/>
    </row>
    <row r="1145" spans="3:24" s="30" customFormat="1" ht="13.8" x14ac:dyDescent="0.25"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P1145" s="34"/>
      <c r="Q1145" s="34"/>
      <c r="R1145" s="34"/>
      <c r="U1145" s="34"/>
      <c r="V1145" s="34"/>
      <c r="W1145" s="34"/>
      <c r="X1145" s="34"/>
    </row>
    <row r="1146" spans="3:24" s="30" customFormat="1" ht="13.8" x14ac:dyDescent="0.25"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P1146" s="34"/>
      <c r="Q1146" s="34"/>
      <c r="R1146" s="34"/>
      <c r="U1146" s="34"/>
      <c r="V1146" s="34"/>
      <c r="W1146" s="34"/>
      <c r="X1146" s="34"/>
    </row>
    <row r="1147" spans="3:24" s="30" customFormat="1" ht="13.8" x14ac:dyDescent="0.25"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P1147" s="34"/>
      <c r="Q1147" s="34"/>
      <c r="R1147" s="34"/>
      <c r="U1147" s="34"/>
      <c r="V1147" s="34"/>
      <c r="W1147" s="34"/>
      <c r="X1147" s="34"/>
    </row>
    <row r="1148" spans="3:24" s="30" customFormat="1" ht="13.8" x14ac:dyDescent="0.25"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P1148" s="34"/>
      <c r="Q1148" s="34"/>
      <c r="R1148" s="34"/>
      <c r="U1148" s="34"/>
      <c r="V1148" s="34"/>
      <c r="W1148" s="34"/>
      <c r="X1148" s="34"/>
    </row>
    <row r="1149" spans="3:24" s="30" customFormat="1" ht="13.8" x14ac:dyDescent="0.25"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P1149" s="34"/>
      <c r="Q1149" s="34"/>
      <c r="R1149" s="34"/>
      <c r="U1149" s="34"/>
      <c r="V1149" s="34"/>
      <c r="W1149" s="34"/>
      <c r="X1149" s="34"/>
    </row>
    <row r="1150" spans="3:24" s="30" customFormat="1" ht="13.8" x14ac:dyDescent="0.25"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P1150" s="34"/>
      <c r="Q1150" s="34"/>
      <c r="R1150" s="34"/>
      <c r="U1150" s="34"/>
      <c r="V1150" s="34"/>
      <c r="W1150" s="34"/>
      <c r="X1150" s="34"/>
    </row>
    <row r="1151" spans="3:24" s="30" customFormat="1" ht="13.8" x14ac:dyDescent="0.25"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P1151" s="34"/>
      <c r="Q1151" s="34"/>
      <c r="R1151" s="34"/>
      <c r="U1151" s="34"/>
      <c r="V1151" s="34"/>
      <c r="W1151" s="34"/>
      <c r="X1151" s="34"/>
    </row>
    <row r="1152" spans="3:24" s="30" customFormat="1" ht="13.8" x14ac:dyDescent="0.25"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P1152" s="34"/>
      <c r="Q1152" s="34"/>
      <c r="R1152" s="34"/>
      <c r="U1152" s="34"/>
      <c r="V1152" s="34"/>
      <c r="W1152" s="34"/>
      <c r="X1152" s="34"/>
    </row>
    <row r="1153" spans="3:24" s="30" customFormat="1" ht="13.8" x14ac:dyDescent="0.25"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P1153" s="34"/>
      <c r="Q1153" s="34"/>
      <c r="R1153" s="34"/>
      <c r="U1153" s="34"/>
      <c r="V1153" s="34"/>
      <c r="W1153" s="34"/>
      <c r="X1153" s="34"/>
    </row>
    <row r="1154" spans="3:24" s="30" customFormat="1" ht="13.8" x14ac:dyDescent="0.25"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P1154" s="34"/>
      <c r="Q1154" s="34"/>
      <c r="R1154" s="34"/>
      <c r="U1154" s="34"/>
      <c r="V1154" s="34"/>
      <c r="W1154" s="34"/>
      <c r="X1154" s="34"/>
    </row>
    <row r="1155" spans="3:24" s="30" customFormat="1" ht="13.8" x14ac:dyDescent="0.25"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P1155" s="34"/>
      <c r="Q1155" s="34"/>
      <c r="R1155" s="34"/>
      <c r="U1155" s="34"/>
      <c r="V1155" s="34"/>
      <c r="W1155" s="34"/>
      <c r="X1155" s="34"/>
    </row>
    <row r="1156" spans="3:24" s="30" customFormat="1" ht="13.8" x14ac:dyDescent="0.25"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P1156" s="34"/>
      <c r="Q1156" s="34"/>
      <c r="R1156" s="34"/>
      <c r="U1156" s="34"/>
      <c r="V1156" s="34"/>
      <c r="W1156" s="34"/>
      <c r="X1156" s="34"/>
    </row>
    <row r="1157" spans="3:24" s="30" customFormat="1" ht="13.8" x14ac:dyDescent="0.25"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P1157" s="34"/>
      <c r="Q1157" s="34"/>
      <c r="R1157" s="34"/>
      <c r="U1157" s="34"/>
      <c r="V1157" s="34"/>
      <c r="W1157" s="34"/>
      <c r="X1157" s="34"/>
    </row>
    <row r="1158" spans="3:24" s="30" customFormat="1" ht="13.8" x14ac:dyDescent="0.25"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P1158" s="34"/>
      <c r="Q1158" s="34"/>
      <c r="R1158" s="34"/>
      <c r="U1158" s="34"/>
      <c r="V1158" s="34"/>
      <c r="W1158" s="34"/>
      <c r="X1158" s="34"/>
    </row>
    <row r="1159" spans="3:24" s="30" customFormat="1" ht="13.8" x14ac:dyDescent="0.25"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P1159" s="34"/>
      <c r="Q1159" s="34"/>
      <c r="R1159" s="34"/>
      <c r="U1159" s="34"/>
      <c r="V1159" s="34"/>
      <c r="W1159" s="34"/>
      <c r="X1159" s="34"/>
    </row>
    <row r="1160" spans="3:24" s="30" customFormat="1" ht="13.8" x14ac:dyDescent="0.25"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P1160" s="34"/>
      <c r="Q1160" s="34"/>
      <c r="R1160" s="34"/>
      <c r="U1160" s="34"/>
      <c r="V1160" s="34"/>
      <c r="W1160" s="34"/>
      <c r="X1160" s="34"/>
    </row>
    <row r="1161" spans="3:24" s="30" customFormat="1" ht="13.8" x14ac:dyDescent="0.25"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P1161" s="34"/>
      <c r="Q1161" s="34"/>
      <c r="R1161" s="34"/>
      <c r="U1161" s="34"/>
      <c r="V1161" s="34"/>
      <c r="W1161" s="34"/>
      <c r="X1161" s="34"/>
    </row>
    <row r="1162" spans="3:24" s="30" customFormat="1" ht="13.8" x14ac:dyDescent="0.25"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P1162" s="34"/>
      <c r="Q1162" s="34"/>
      <c r="R1162" s="34"/>
      <c r="U1162" s="34"/>
      <c r="V1162" s="34"/>
      <c r="W1162" s="34"/>
      <c r="X1162" s="34"/>
    </row>
    <row r="1163" spans="3:24" s="30" customFormat="1" ht="13.8" x14ac:dyDescent="0.25"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P1163" s="34"/>
      <c r="Q1163" s="34"/>
      <c r="R1163" s="34"/>
      <c r="U1163" s="34"/>
      <c r="V1163" s="34"/>
      <c r="W1163" s="34"/>
      <c r="X1163" s="34"/>
    </row>
    <row r="1164" spans="3:24" s="30" customFormat="1" ht="13.8" x14ac:dyDescent="0.25"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P1164" s="34"/>
      <c r="Q1164" s="34"/>
      <c r="R1164" s="34"/>
      <c r="U1164" s="34"/>
      <c r="V1164" s="34"/>
      <c r="W1164" s="34"/>
      <c r="X1164" s="34"/>
    </row>
    <row r="1165" spans="3:24" s="30" customFormat="1" ht="13.8" x14ac:dyDescent="0.25"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P1165" s="34"/>
      <c r="Q1165" s="34"/>
      <c r="R1165" s="34"/>
      <c r="U1165" s="34"/>
      <c r="V1165" s="34"/>
      <c r="W1165" s="34"/>
      <c r="X1165" s="34"/>
    </row>
    <row r="1166" spans="3:24" s="30" customFormat="1" ht="13.8" x14ac:dyDescent="0.25"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P1166" s="34"/>
      <c r="Q1166" s="34"/>
      <c r="R1166" s="34"/>
      <c r="U1166" s="34"/>
      <c r="V1166" s="34"/>
      <c r="W1166" s="34"/>
      <c r="X1166" s="34"/>
    </row>
    <row r="1167" spans="3:24" s="30" customFormat="1" ht="13.8" x14ac:dyDescent="0.25"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P1167" s="34"/>
      <c r="Q1167" s="34"/>
      <c r="R1167" s="34"/>
      <c r="U1167" s="34"/>
      <c r="V1167" s="34"/>
      <c r="W1167" s="34"/>
      <c r="X1167" s="34"/>
    </row>
    <row r="1168" spans="3:24" s="30" customFormat="1" ht="13.8" x14ac:dyDescent="0.25"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P1168" s="34"/>
      <c r="Q1168" s="34"/>
      <c r="R1168" s="34"/>
      <c r="U1168" s="34"/>
      <c r="V1168" s="34"/>
      <c r="W1168" s="34"/>
      <c r="X1168" s="34"/>
    </row>
    <row r="1169" spans="3:24" s="30" customFormat="1" ht="13.8" x14ac:dyDescent="0.25"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P1169" s="34"/>
      <c r="Q1169" s="34"/>
      <c r="R1169" s="34"/>
      <c r="U1169" s="34"/>
      <c r="V1169" s="34"/>
      <c r="W1169" s="34"/>
      <c r="X1169" s="34"/>
    </row>
    <row r="1170" spans="3:24" s="30" customFormat="1" ht="13.8" x14ac:dyDescent="0.25"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P1170" s="34"/>
      <c r="Q1170" s="34"/>
      <c r="R1170" s="34"/>
      <c r="U1170" s="34"/>
      <c r="V1170" s="34"/>
      <c r="W1170" s="34"/>
      <c r="X1170" s="34"/>
    </row>
    <row r="1171" spans="3:24" s="30" customFormat="1" ht="13.8" x14ac:dyDescent="0.25"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P1171" s="34"/>
      <c r="Q1171" s="34"/>
      <c r="R1171" s="34"/>
      <c r="U1171" s="34"/>
      <c r="V1171" s="34"/>
      <c r="W1171" s="34"/>
      <c r="X1171" s="34"/>
    </row>
    <row r="1172" spans="3:24" s="30" customFormat="1" ht="13.8" x14ac:dyDescent="0.25"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P1172" s="34"/>
      <c r="Q1172" s="34"/>
      <c r="R1172" s="34"/>
      <c r="U1172" s="34"/>
      <c r="V1172" s="34"/>
      <c r="W1172" s="34"/>
      <c r="X1172" s="34"/>
    </row>
    <row r="1173" spans="3:24" s="30" customFormat="1" ht="13.8" x14ac:dyDescent="0.25"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P1173" s="34"/>
      <c r="Q1173" s="34"/>
      <c r="R1173" s="34"/>
      <c r="U1173" s="34"/>
      <c r="V1173" s="34"/>
      <c r="W1173" s="34"/>
      <c r="X1173" s="34"/>
    </row>
    <row r="1174" spans="3:24" s="30" customFormat="1" ht="13.8" x14ac:dyDescent="0.25"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P1174" s="34"/>
      <c r="Q1174" s="34"/>
      <c r="R1174" s="34"/>
      <c r="U1174" s="34"/>
      <c r="V1174" s="34"/>
      <c r="W1174" s="34"/>
      <c r="X1174" s="34"/>
    </row>
    <row r="1175" spans="3:24" s="30" customFormat="1" ht="13.8" x14ac:dyDescent="0.25"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P1175" s="34"/>
      <c r="Q1175" s="34"/>
      <c r="R1175" s="34"/>
      <c r="U1175" s="34"/>
      <c r="V1175" s="34"/>
      <c r="W1175" s="34"/>
      <c r="X1175" s="34"/>
    </row>
    <row r="1176" spans="3:24" s="30" customFormat="1" ht="13.8" x14ac:dyDescent="0.25"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P1176" s="34"/>
      <c r="Q1176" s="34"/>
      <c r="R1176" s="34"/>
      <c r="U1176" s="34"/>
      <c r="V1176" s="34"/>
      <c r="W1176" s="34"/>
      <c r="X1176" s="34"/>
    </row>
    <row r="1177" spans="3:24" s="30" customFormat="1" ht="13.8" x14ac:dyDescent="0.25"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P1177" s="34"/>
      <c r="Q1177" s="34"/>
      <c r="R1177" s="34"/>
      <c r="U1177" s="34"/>
      <c r="V1177" s="34"/>
      <c r="W1177" s="34"/>
      <c r="X1177" s="34"/>
    </row>
    <row r="1178" spans="3:24" s="30" customFormat="1" ht="13.8" x14ac:dyDescent="0.25"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P1178" s="34"/>
      <c r="Q1178" s="34"/>
      <c r="R1178" s="34"/>
      <c r="U1178" s="34"/>
      <c r="V1178" s="34"/>
      <c r="W1178" s="34"/>
      <c r="X1178" s="34"/>
    </row>
    <row r="1179" spans="3:24" s="30" customFormat="1" ht="13.8" x14ac:dyDescent="0.25"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P1179" s="34"/>
      <c r="Q1179" s="34"/>
      <c r="R1179" s="34"/>
      <c r="U1179" s="34"/>
      <c r="V1179" s="34"/>
      <c r="W1179" s="34"/>
      <c r="X1179" s="34"/>
    </row>
    <row r="1180" spans="3:24" s="30" customFormat="1" ht="13.8" x14ac:dyDescent="0.25"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P1180" s="34"/>
      <c r="Q1180" s="34"/>
      <c r="R1180" s="34"/>
      <c r="U1180" s="34"/>
      <c r="V1180" s="34"/>
      <c r="W1180" s="34"/>
      <c r="X1180" s="34"/>
    </row>
    <row r="1181" spans="3:24" s="30" customFormat="1" ht="13.8" x14ac:dyDescent="0.25"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P1181" s="34"/>
      <c r="Q1181" s="34"/>
      <c r="R1181" s="34"/>
      <c r="U1181" s="34"/>
      <c r="V1181" s="34"/>
      <c r="W1181" s="34"/>
      <c r="X1181" s="34"/>
    </row>
    <row r="1182" spans="3:24" s="30" customFormat="1" ht="13.8" x14ac:dyDescent="0.25"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P1182" s="34"/>
      <c r="Q1182" s="34"/>
      <c r="R1182" s="34"/>
      <c r="U1182" s="34"/>
      <c r="V1182" s="34"/>
      <c r="W1182" s="34"/>
      <c r="X1182" s="34"/>
    </row>
    <row r="1183" spans="3:24" s="30" customFormat="1" ht="13.8" x14ac:dyDescent="0.25"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P1183" s="34"/>
      <c r="Q1183" s="34"/>
      <c r="R1183" s="34"/>
      <c r="U1183" s="34"/>
      <c r="V1183" s="34"/>
      <c r="W1183" s="34"/>
      <c r="X1183" s="34"/>
    </row>
    <row r="1184" spans="3:24" s="30" customFormat="1" ht="13.8" x14ac:dyDescent="0.25"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P1184" s="34"/>
      <c r="Q1184" s="34"/>
      <c r="R1184" s="34"/>
      <c r="U1184" s="34"/>
      <c r="V1184" s="34"/>
      <c r="W1184" s="34"/>
      <c r="X1184" s="34"/>
    </row>
    <row r="1185" spans="3:24" s="30" customFormat="1" ht="13.8" x14ac:dyDescent="0.25"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P1185" s="34"/>
      <c r="Q1185" s="34"/>
      <c r="R1185" s="34"/>
      <c r="U1185" s="34"/>
      <c r="V1185" s="34"/>
      <c r="W1185" s="34"/>
      <c r="X1185" s="34"/>
    </row>
    <row r="1186" spans="3:24" s="30" customFormat="1" ht="13.8" x14ac:dyDescent="0.25"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P1186" s="34"/>
      <c r="Q1186" s="34"/>
      <c r="R1186" s="34"/>
      <c r="U1186" s="34"/>
      <c r="V1186" s="34"/>
      <c r="W1186" s="34"/>
      <c r="X1186" s="34"/>
    </row>
    <row r="1187" spans="3:24" s="30" customFormat="1" ht="13.8" x14ac:dyDescent="0.25"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P1187" s="34"/>
      <c r="Q1187" s="34"/>
      <c r="R1187" s="34"/>
      <c r="U1187" s="34"/>
      <c r="V1187" s="34"/>
      <c r="W1187" s="34"/>
      <c r="X1187" s="34"/>
    </row>
    <row r="1188" spans="3:24" s="30" customFormat="1" ht="13.8" x14ac:dyDescent="0.25"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P1188" s="34"/>
      <c r="Q1188" s="34"/>
      <c r="R1188" s="34"/>
      <c r="U1188" s="34"/>
      <c r="V1188" s="34"/>
      <c r="W1188" s="34"/>
      <c r="X1188" s="34"/>
    </row>
    <row r="1189" spans="3:24" s="30" customFormat="1" ht="13.8" x14ac:dyDescent="0.25"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P1189" s="34"/>
      <c r="Q1189" s="34"/>
      <c r="R1189" s="34"/>
      <c r="U1189" s="34"/>
      <c r="V1189" s="34"/>
      <c r="W1189" s="34"/>
      <c r="X1189" s="34"/>
    </row>
    <row r="1190" spans="3:24" s="30" customFormat="1" ht="13.8" x14ac:dyDescent="0.25"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P1190" s="34"/>
      <c r="Q1190" s="34"/>
      <c r="R1190" s="34"/>
      <c r="U1190" s="34"/>
      <c r="V1190" s="34"/>
      <c r="W1190" s="34"/>
      <c r="X1190" s="34"/>
    </row>
    <row r="1191" spans="3:24" s="30" customFormat="1" ht="13.8" x14ac:dyDescent="0.25"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P1191" s="34"/>
      <c r="Q1191" s="34"/>
      <c r="R1191" s="34"/>
      <c r="U1191" s="34"/>
      <c r="V1191" s="34"/>
      <c r="W1191" s="34"/>
      <c r="X1191" s="34"/>
    </row>
    <row r="1192" spans="3:24" s="30" customFormat="1" ht="13.8" x14ac:dyDescent="0.25"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P1192" s="34"/>
      <c r="Q1192" s="34"/>
      <c r="R1192" s="34"/>
      <c r="U1192" s="34"/>
      <c r="V1192" s="34"/>
      <c r="W1192" s="34"/>
      <c r="X1192" s="34"/>
    </row>
    <row r="1193" spans="3:24" s="30" customFormat="1" ht="13.8" x14ac:dyDescent="0.25"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P1193" s="34"/>
      <c r="Q1193" s="34"/>
      <c r="R1193" s="34"/>
      <c r="U1193" s="34"/>
      <c r="V1193" s="34"/>
      <c r="W1193" s="34"/>
      <c r="X1193" s="34"/>
    </row>
    <row r="1194" spans="3:24" s="30" customFormat="1" ht="13.8" x14ac:dyDescent="0.25"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P1194" s="34"/>
      <c r="Q1194" s="34"/>
      <c r="R1194" s="34"/>
      <c r="U1194" s="34"/>
      <c r="V1194" s="34"/>
      <c r="W1194" s="34"/>
      <c r="X1194" s="34"/>
    </row>
    <row r="1195" spans="3:24" s="30" customFormat="1" ht="13.8" x14ac:dyDescent="0.25"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P1195" s="34"/>
      <c r="Q1195" s="34"/>
      <c r="R1195" s="34"/>
      <c r="U1195" s="34"/>
      <c r="V1195" s="34"/>
      <c r="W1195" s="34"/>
      <c r="X1195" s="34"/>
    </row>
    <row r="1196" spans="3:24" s="30" customFormat="1" ht="13.8" x14ac:dyDescent="0.25"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P1196" s="34"/>
      <c r="Q1196" s="34"/>
      <c r="R1196" s="34"/>
      <c r="U1196" s="34"/>
      <c r="V1196" s="34"/>
      <c r="W1196" s="34"/>
      <c r="X1196" s="34"/>
    </row>
    <row r="1197" spans="3:24" s="30" customFormat="1" ht="13.8" x14ac:dyDescent="0.25"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P1197" s="34"/>
      <c r="Q1197" s="34"/>
      <c r="R1197" s="34"/>
      <c r="U1197" s="34"/>
      <c r="V1197" s="34"/>
      <c r="W1197" s="34"/>
      <c r="X1197" s="34"/>
    </row>
    <row r="1198" spans="3:24" s="30" customFormat="1" ht="13.8" x14ac:dyDescent="0.25"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P1198" s="34"/>
      <c r="Q1198" s="34"/>
      <c r="R1198" s="34"/>
      <c r="U1198" s="34"/>
      <c r="V1198" s="34"/>
      <c r="W1198" s="34"/>
      <c r="X1198" s="34"/>
    </row>
    <row r="1199" spans="3:24" s="30" customFormat="1" ht="13.8" x14ac:dyDescent="0.25"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P1199" s="34"/>
      <c r="Q1199" s="34"/>
      <c r="R1199" s="34"/>
      <c r="U1199" s="34"/>
      <c r="V1199" s="34"/>
      <c r="W1199" s="34"/>
      <c r="X1199" s="34"/>
    </row>
    <row r="1200" spans="3:24" s="30" customFormat="1" ht="13.8" x14ac:dyDescent="0.25"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P1200" s="34"/>
      <c r="Q1200" s="34"/>
      <c r="R1200" s="34"/>
      <c r="U1200" s="34"/>
      <c r="V1200" s="34"/>
      <c r="W1200" s="34"/>
      <c r="X1200" s="34"/>
    </row>
    <row r="1201" spans="3:24" s="30" customFormat="1" ht="13.8" x14ac:dyDescent="0.25"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P1201" s="34"/>
      <c r="Q1201" s="34"/>
      <c r="R1201" s="34"/>
      <c r="U1201" s="34"/>
      <c r="V1201" s="34"/>
      <c r="W1201" s="34"/>
      <c r="X1201" s="34"/>
    </row>
    <row r="1202" spans="3:24" s="30" customFormat="1" ht="13.8" x14ac:dyDescent="0.25"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P1202" s="34"/>
      <c r="Q1202" s="34"/>
      <c r="R1202" s="34"/>
      <c r="U1202" s="34"/>
      <c r="V1202" s="34"/>
      <c r="W1202" s="34"/>
      <c r="X1202" s="34"/>
    </row>
    <row r="1203" spans="3:24" s="30" customFormat="1" ht="13.8" x14ac:dyDescent="0.25"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P1203" s="34"/>
      <c r="Q1203" s="34"/>
      <c r="R1203" s="34"/>
      <c r="U1203" s="34"/>
      <c r="V1203" s="34"/>
      <c r="W1203" s="34"/>
      <c r="X1203" s="34"/>
    </row>
    <row r="1204" spans="3:24" s="30" customFormat="1" ht="13.8" x14ac:dyDescent="0.25"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P1204" s="34"/>
      <c r="Q1204" s="34"/>
      <c r="R1204" s="34"/>
      <c r="U1204" s="34"/>
      <c r="V1204" s="34"/>
      <c r="W1204" s="34"/>
      <c r="X1204" s="34"/>
    </row>
    <row r="1205" spans="3:24" s="30" customFormat="1" ht="13.8" x14ac:dyDescent="0.25"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P1205" s="34"/>
      <c r="Q1205" s="34"/>
      <c r="R1205" s="34"/>
      <c r="U1205" s="34"/>
      <c r="V1205" s="34"/>
      <c r="W1205" s="34"/>
      <c r="X1205" s="34"/>
    </row>
    <row r="1206" spans="3:24" s="30" customFormat="1" ht="13.8" x14ac:dyDescent="0.25"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P1206" s="34"/>
      <c r="Q1206" s="34"/>
      <c r="R1206" s="34"/>
      <c r="U1206" s="34"/>
      <c r="V1206" s="34"/>
      <c r="W1206" s="34"/>
      <c r="X1206" s="34"/>
    </row>
    <row r="1207" spans="3:24" s="30" customFormat="1" ht="13.8" x14ac:dyDescent="0.25"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P1207" s="34"/>
      <c r="Q1207" s="34"/>
      <c r="R1207" s="34"/>
      <c r="U1207" s="34"/>
      <c r="V1207" s="34"/>
      <c r="W1207" s="34"/>
      <c r="X1207" s="34"/>
    </row>
    <row r="1208" spans="3:24" s="30" customFormat="1" ht="13.8" x14ac:dyDescent="0.25"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P1208" s="34"/>
      <c r="Q1208" s="34"/>
      <c r="R1208" s="34"/>
      <c r="U1208" s="34"/>
      <c r="V1208" s="34"/>
      <c r="W1208" s="34"/>
      <c r="X1208" s="34"/>
    </row>
    <row r="1209" spans="3:24" s="30" customFormat="1" ht="13.8" x14ac:dyDescent="0.25"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P1209" s="34"/>
      <c r="Q1209" s="34"/>
      <c r="R1209" s="34"/>
      <c r="U1209" s="34"/>
      <c r="V1209" s="34"/>
      <c r="W1209" s="34"/>
      <c r="X1209" s="34"/>
    </row>
    <row r="1210" spans="3:24" s="30" customFormat="1" ht="13.8" x14ac:dyDescent="0.25"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P1210" s="34"/>
      <c r="Q1210" s="34"/>
      <c r="R1210" s="34"/>
      <c r="U1210" s="34"/>
      <c r="V1210" s="34"/>
      <c r="W1210" s="34"/>
      <c r="X1210" s="34"/>
    </row>
    <row r="1211" spans="3:24" s="30" customFormat="1" ht="13.8" x14ac:dyDescent="0.25"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P1211" s="34"/>
      <c r="Q1211" s="34"/>
      <c r="R1211" s="34"/>
      <c r="U1211" s="34"/>
      <c r="V1211" s="34"/>
      <c r="W1211" s="34"/>
      <c r="X1211" s="34"/>
    </row>
    <row r="1212" spans="3:24" s="30" customFormat="1" ht="13.8" x14ac:dyDescent="0.25"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P1212" s="34"/>
      <c r="Q1212" s="34"/>
      <c r="R1212" s="34"/>
      <c r="U1212" s="34"/>
      <c r="V1212" s="34"/>
      <c r="W1212" s="34"/>
      <c r="X1212" s="34"/>
    </row>
    <row r="1213" spans="3:24" s="30" customFormat="1" ht="13.8" x14ac:dyDescent="0.25"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P1213" s="34"/>
      <c r="Q1213" s="34"/>
      <c r="R1213" s="34"/>
      <c r="U1213" s="34"/>
      <c r="V1213" s="34"/>
      <c r="W1213" s="34"/>
      <c r="X1213" s="34"/>
    </row>
    <row r="1214" spans="3:24" s="30" customFormat="1" ht="13.8" x14ac:dyDescent="0.25"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P1214" s="34"/>
      <c r="Q1214" s="34"/>
      <c r="R1214" s="34"/>
      <c r="U1214" s="34"/>
      <c r="V1214" s="34"/>
      <c r="W1214" s="34"/>
      <c r="X1214" s="34"/>
    </row>
    <row r="1215" spans="3:24" s="30" customFormat="1" ht="13.8" x14ac:dyDescent="0.25"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P1215" s="34"/>
      <c r="Q1215" s="34"/>
      <c r="R1215" s="34"/>
      <c r="U1215" s="34"/>
      <c r="V1215" s="34"/>
      <c r="W1215" s="34"/>
      <c r="X1215" s="34"/>
    </row>
    <row r="1216" spans="3:24" s="30" customFormat="1" ht="13.8" x14ac:dyDescent="0.25"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P1216" s="34"/>
      <c r="Q1216" s="34"/>
      <c r="R1216" s="34"/>
      <c r="U1216" s="34"/>
      <c r="V1216" s="34"/>
      <c r="W1216" s="34"/>
      <c r="X1216" s="34"/>
    </row>
    <row r="1217" spans="3:24" s="30" customFormat="1" ht="13.8" x14ac:dyDescent="0.25"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P1217" s="34"/>
      <c r="Q1217" s="34"/>
      <c r="R1217" s="34"/>
      <c r="U1217" s="34"/>
      <c r="V1217" s="34"/>
      <c r="W1217" s="34"/>
      <c r="X1217" s="34"/>
    </row>
    <row r="1218" spans="3:24" s="30" customFormat="1" ht="13.8" x14ac:dyDescent="0.25"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P1218" s="34"/>
      <c r="Q1218" s="34"/>
      <c r="R1218" s="34"/>
      <c r="U1218" s="34"/>
      <c r="V1218" s="34"/>
      <c r="W1218" s="34"/>
      <c r="X1218" s="34"/>
    </row>
    <row r="1219" spans="3:24" s="30" customFormat="1" ht="13.8" x14ac:dyDescent="0.25"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P1219" s="34"/>
      <c r="Q1219" s="34"/>
      <c r="R1219" s="34"/>
      <c r="U1219" s="34"/>
      <c r="V1219" s="34"/>
      <c r="W1219" s="34"/>
      <c r="X1219" s="34"/>
    </row>
    <row r="1220" spans="3:24" s="30" customFormat="1" ht="13.8" x14ac:dyDescent="0.25"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P1220" s="34"/>
      <c r="Q1220" s="34"/>
      <c r="R1220" s="34"/>
      <c r="U1220" s="34"/>
      <c r="V1220" s="34"/>
      <c r="W1220" s="34"/>
      <c r="X1220" s="34"/>
    </row>
    <row r="1221" spans="3:24" s="30" customFormat="1" ht="13.8" x14ac:dyDescent="0.25"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P1221" s="34"/>
      <c r="Q1221" s="34"/>
      <c r="R1221" s="34"/>
      <c r="U1221" s="34"/>
      <c r="V1221" s="34"/>
      <c r="W1221" s="34"/>
      <c r="X1221" s="34"/>
    </row>
    <row r="1222" spans="3:24" s="30" customFormat="1" ht="13.8" x14ac:dyDescent="0.25"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P1222" s="34"/>
      <c r="Q1222" s="34"/>
      <c r="R1222" s="34"/>
      <c r="U1222" s="34"/>
      <c r="V1222" s="34"/>
      <c r="W1222" s="34"/>
      <c r="X1222" s="34"/>
    </row>
    <row r="1223" spans="3:24" s="30" customFormat="1" ht="13.8" x14ac:dyDescent="0.25"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P1223" s="34"/>
      <c r="Q1223" s="34"/>
      <c r="R1223" s="34"/>
      <c r="U1223" s="34"/>
      <c r="V1223" s="34"/>
      <c r="W1223" s="34"/>
      <c r="X1223" s="34"/>
    </row>
    <row r="1224" spans="3:24" s="30" customFormat="1" ht="13.8" x14ac:dyDescent="0.25"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P1224" s="34"/>
      <c r="Q1224" s="34"/>
      <c r="R1224" s="34"/>
      <c r="U1224" s="34"/>
      <c r="V1224" s="34"/>
      <c r="W1224" s="34"/>
      <c r="X1224" s="34"/>
    </row>
    <row r="1225" spans="3:24" s="30" customFormat="1" ht="13.8" x14ac:dyDescent="0.25"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P1225" s="34"/>
      <c r="Q1225" s="34"/>
      <c r="R1225" s="34"/>
      <c r="U1225" s="34"/>
      <c r="V1225" s="34"/>
      <c r="W1225" s="34"/>
      <c r="X1225" s="34"/>
    </row>
    <row r="1226" spans="3:24" s="30" customFormat="1" ht="13.8" x14ac:dyDescent="0.25"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P1226" s="34"/>
      <c r="Q1226" s="34"/>
      <c r="R1226" s="34"/>
      <c r="U1226" s="34"/>
      <c r="V1226" s="34"/>
      <c r="W1226" s="34"/>
      <c r="X1226" s="34"/>
    </row>
    <row r="1227" spans="3:24" s="30" customFormat="1" ht="13.8" x14ac:dyDescent="0.25"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P1227" s="34"/>
      <c r="Q1227" s="34"/>
      <c r="R1227" s="34"/>
      <c r="U1227" s="34"/>
      <c r="V1227" s="34"/>
      <c r="W1227" s="34"/>
      <c r="X1227" s="34"/>
    </row>
    <row r="1228" spans="3:24" s="30" customFormat="1" ht="13.8" x14ac:dyDescent="0.25"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P1228" s="34"/>
      <c r="Q1228" s="34"/>
      <c r="R1228" s="34"/>
      <c r="U1228" s="34"/>
      <c r="V1228" s="34"/>
      <c r="W1228" s="34"/>
      <c r="X1228" s="34"/>
    </row>
    <row r="1229" spans="3:24" s="30" customFormat="1" ht="13.8" x14ac:dyDescent="0.25"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P1229" s="34"/>
      <c r="Q1229" s="34"/>
      <c r="R1229" s="34"/>
      <c r="U1229" s="34"/>
      <c r="V1229" s="34"/>
      <c r="W1229" s="34"/>
      <c r="X1229" s="34"/>
    </row>
    <row r="1230" spans="3:24" s="30" customFormat="1" ht="13.8" x14ac:dyDescent="0.25"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P1230" s="34"/>
      <c r="Q1230" s="34"/>
      <c r="R1230" s="34"/>
      <c r="U1230" s="34"/>
      <c r="V1230" s="34"/>
      <c r="W1230" s="34"/>
      <c r="X1230" s="34"/>
    </row>
    <row r="1231" spans="3:24" s="30" customFormat="1" ht="13.8" x14ac:dyDescent="0.25"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P1231" s="34"/>
      <c r="Q1231" s="34"/>
      <c r="R1231" s="34"/>
      <c r="U1231" s="34"/>
      <c r="V1231" s="34"/>
      <c r="W1231" s="34"/>
      <c r="X1231" s="34"/>
    </row>
    <row r="1232" spans="3:24" s="30" customFormat="1" ht="13.8" x14ac:dyDescent="0.25"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P1232" s="34"/>
      <c r="Q1232" s="34"/>
      <c r="R1232" s="34"/>
      <c r="U1232" s="34"/>
      <c r="V1232" s="34"/>
      <c r="W1232" s="34"/>
      <c r="X1232" s="34"/>
    </row>
    <row r="1233" spans="3:24" s="30" customFormat="1" ht="13.8" x14ac:dyDescent="0.25"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P1233" s="34"/>
      <c r="Q1233" s="34"/>
      <c r="R1233" s="34"/>
      <c r="U1233" s="34"/>
      <c r="V1233" s="34"/>
      <c r="W1233" s="34"/>
      <c r="X1233" s="34"/>
    </row>
    <row r="1234" spans="3:24" s="30" customFormat="1" ht="13.8" x14ac:dyDescent="0.25"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P1234" s="34"/>
      <c r="Q1234" s="34"/>
      <c r="R1234" s="34"/>
      <c r="U1234" s="34"/>
      <c r="V1234" s="34"/>
      <c r="W1234" s="34"/>
      <c r="X1234" s="34"/>
    </row>
    <row r="1235" spans="3:24" s="30" customFormat="1" ht="13.8" x14ac:dyDescent="0.25"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P1235" s="34"/>
      <c r="Q1235" s="34"/>
      <c r="R1235" s="34"/>
      <c r="U1235" s="34"/>
      <c r="V1235" s="34"/>
      <c r="W1235" s="34"/>
      <c r="X1235" s="34"/>
    </row>
    <row r="1236" spans="3:24" s="30" customFormat="1" ht="13.8" x14ac:dyDescent="0.25"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P1236" s="34"/>
      <c r="Q1236" s="34"/>
      <c r="R1236" s="34"/>
      <c r="U1236" s="34"/>
      <c r="V1236" s="34"/>
      <c r="W1236" s="34"/>
      <c r="X1236" s="34"/>
    </row>
    <row r="1237" spans="3:24" s="30" customFormat="1" ht="13.8" x14ac:dyDescent="0.25"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P1237" s="34"/>
      <c r="Q1237" s="34"/>
      <c r="R1237" s="34"/>
      <c r="U1237" s="34"/>
      <c r="V1237" s="34"/>
      <c r="W1237" s="34"/>
      <c r="X1237" s="34"/>
    </row>
    <row r="1238" spans="3:24" s="30" customFormat="1" ht="13.8" x14ac:dyDescent="0.25"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P1238" s="34"/>
      <c r="Q1238" s="34"/>
      <c r="R1238" s="34"/>
      <c r="U1238" s="34"/>
      <c r="V1238" s="34"/>
      <c r="W1238" s="34"/>
      <c r="X1238" s="34"/>
    </row>
    <row r="1239" spans="3:24" s="30" customFormat="1" ht="13.8" x14ac:dyDescent="0.25"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P1239" s="34"/>
      <c r="Q1239" s="34"/>
      <c r="R1239" s="34"/>
      <c r="U1239" s="34"/>
      <c r="V1239" s="34"/>
      <c r="W1239" s="34"/>
      <c r="X1239" s="34"/>
    </row>
    <row r="1240" spans="3:24" s="30" customFormat="1" ht="13.8" x14ac:dyDescent="0.25"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P1240" s="34"/>
      <c r="Q1240" s="34"/>
      <c r="R1240" s="34"/>
      <c r="U1240" s="34"/>
      <c r="V1240" s="34"/>
      <c r="W1240" s="34"/>
      <c r="X1240" s="34"/>
    </row>
    <row r="1241" spans="3:24" s="30" customFormat="1" ht="13.8" x14ac:dyDescent="0.25"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P1241" s="34"/>
      <c r="Q1241" s="34"/>
      <c r="R1241" s="34"/>
      <c r="U1241" s="34"/>
      <c r="V1241" s="34"/>
      <c r="W1241" s="34"/>
      <c r="X1241" s="34"/>
    </row>
    <row r="1242" spans="3:24" s="30" customFormat="1" ht="13.8" x14ac:dyDescent="0.25"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P1242" s="34"/>
      <c r="Q1242" s="34"/>
      <c r="R1242" s="34"/>
      <c r="U1242" s="34"/>
      <c r="V1242" s="34"/>
      <c r="W1242" s="34"/>
      <c r="X1242" s="34"/>
    </row>
    <row r="1243" spans="3:24" s="30" customFormat="1" ht="13.8" x14ac:dyDescent="0.25"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P1243" s="34"/>
      <c r="Q1243" s="34"/>
      <c r="R1243" s="34"/>
      <c r="U1243" s="34"/>
      <c r="V1243" s="34"/>
      <c r="W1243" s="34"/>
      <c r="X1243" s="34"/>
    </row>
    <row r="1244" spans="3:24" s="30" customFormat="1" ht="13.8" x14ac:dyDescent="0.25"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P1244" s="34"/>
      <c r="Q1244" s="34"/>
      <c r="R1244" s="34"/>
      <c r="U1244" s="34"/>
      <c r="V1244" s="34"/>
      <c r="W1244" s="34"/>
      <c r="X1244" s="34"/>
    </row>
    <row r="1245" spans="3:24" s="30" customFormat="1" ht="13.8" x14ac:dyDescent="0.25"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P1245" s="34"/>
      <c r="Q1245" s="34"/>
      <c r="R1245" s="34"/>
      <c r="U1245" s="34"/>
      <c r="V1245" s="34"/>
      <c r="W1245" s="34"/>
      <c r="X1245" s="34"/>
    </row>
    <row r="1246" spans="3:24" s="30" customFormat="1" ht="13.8" x14ac:dyDescent="0.25"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P1246" s="34"/>
      <c r="Q1246" s="34"/>
      <c r="R1246" s="34"/>
      <c r="U1246" s="34"/>
      <c r="V1246" s="34"/>
      <c r="W1246" s="34"/>
      <c r="X1246" s="34"/>
    </row>
    <row r="1247" spans="3:24" s="30" customFormat="1" ht="13.8" x14ac:dyDescent="0.25"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P1247" s="34"/>
      <c r="Q1247" s="34"/>
      <c r="R1247" s="34"/>
      <c r="U1247" s="34"/>
      <c r="V1247" s="34"/>
      <c r="W1247" s="34"/>
      <c r="X1247" s="34"/>
    </row>
    <row r="1248" spans="3:24" s="30" customFormat="1" ht="13.8" x14ac:dyDescent="0.25"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P1248" s="34"/>
      <c r="Q1248" s="34"/>
      <c r="R1248" s="34"/>
      <c r="U1248" s="34"/>
      <c r="V1248" s="34"/>
      <c r="W1248" s="34"/>
      <c r="X1248" s="34"/>
    </row>
    <row r="1249" spans="3:24" s="30" customFormat="1" ht="13.8" x14ac:dyDescent="0.25"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P1249" s="34"/>
      <c r="Q1249" s="34"/>
      <c r="R1249" s="34"/>
      <c r="U1249" s="34"/>
      <c r="V1249" s="34"/>
      <c r="W1249" s="34"/>
      <c r="X1249" s="34"/>
    </row>
    <row r="1250" spans="3:24" s="30" customFormat="1" ht="13.8" x14ac:dyDescent="0.25"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P1250" s="34"/>
      <c r="Q1250" s="34"/>
      <c r="R1250" s="34"/>
      <c r="U1250" s="34"/>
      <c r="V1250" s="34"/>
      <c r="W1250" s="34"/>
      <c r="X1250" s="34"/>
    </row>
    <row r="1251" spans="3:24" s="30" customFormat="1" ht="13.8" x14ac:dyDescent="0.25"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P1251" s="34"/>
      <c r="Q1251" s="34"/>
      <c r="R1251" s="34"/>
      <c r="U1251" s="34"/>
      <c r="V1251" s="34"/>
      <c r="W1251" s="34"/>
      <c r="X1251" s="34"/>
    </row>
    <row r="1252" spans="3:24" s="30" customFormat="1" ht="13.8" x14ac:dyDescent="0.25"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P1252" s="34"/>
      <c r="Q1252" s="34"/>
      <c r="R1252" s="34"/>
      <c r="U1252" s="34"/>
      <c r="V1252" s="34"/>
      <c r="W1252" s="34"/>
      <c r="X1252" s="34"/>
    </row>
    <row r="1253" spans="3:24" s="30" customFormat="1" ht="13.8" x14ac:dyDescent="0.25"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P1253" s="34"/>
      <c r="Q1253" s="34"/>
      <c r="R1253" s="34"/>
      <c r="U1253" s="34"/>
      <c r="V1253" s="34"/>
      <c r="W1253" s="34"/>
      <c r="X1253" s="34"/>
    </row>
    <row r="1254" spans="3:24" s="30" customFormat="1" ht="13.8" x14ac:dyDescent="0.25"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P1254" s="34"/>
      <c r="Q1254" s="34"/>
      <c r="R1254" s="34"/>
      <c r="U1254" s="34"/>
      <c r="V1254" s="34"/>
      <c r="W1254" s="34"/>
      <c r="X1254" s="34"/>
    </row>
    <row r="1255" spans="3:24" s="30" customFormat="1" ht="13.8" x14ac:dyDescent="0.25"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P1255" s="34"/>
      <c r="Q1255" s="34"/>
      <c r="R1255" s="34"/>
      <c r="U1255" s="34"/>
      <c r="V1255" s="34"/>
      <c r="W1255" s="34"/>
      <c r="X1255" s="34"/>
    </row>
    <row r="1256" spans="3:24" s="30" customFormat="1" ht="13.8" x14ac:dyDescent="0.25"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P1256" s="34"/>
      <c r="Q1256" s="34"/>
      <c r="R1256" s="34"/>
      <c r="U1256" s="34"/>
      <c r="V1256" s="34"/>
      <c r="W1256" s="34"/>
      <c r="X1256" s="34"/>
    </row>
    <row r="1257" spans="3:24" s="30" customFormat="1" ht="13.8" x14ac:dyDescent="0.25"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P1257" s="34"/>
      <c r="Q1257" s="34"/>
      <c r="R1257" s="34"/>
      <c r="U1257" s="34"/>
      <c r="V1257" s="34"/>
      <c r="W1257" s="34"/>
      <c r="X1257" s="34"/>
    </row>
    <row r="1258" spans="3:24" s="30" customFormat="1" ht="13.8" x14ac:dyDescent="0.25"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P1258" s="34"/>
      <c r="Q1258" s="34"/>
      <c r="R1258" s="34"/>
      <c r="U1258" s="34"/>
      <c r="V1258" s="34"/>
      <c r="W1258" s="34"/>
      <c r="X1258" s="34"/>
    </row>
    <row r="1259" spans="3:24" s="30" customFormat="1" ht="13.8" x14ac:dyDescent="0.25"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P1259" s="34"/>
      <c r="Q1259" s="34"/>
      <c r="R1259" s="34"/>
      <c r="U1259" s="34"/>
      <c r="V1259" s="34"/>
      <c r="W1259" s="34"/>
      <c r="X1259" s="34"/>
    </row>
    <row r="1260" spans="3:24" s="30" customFormat="1" ht="13.8" x14ac:dyDescent="0.25"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P1260" s="34"/>
      <c r="Q1260" s="34"/>
      <c r="R1260" s="34"/>
      <c r="U1260" s="34"/>
      <c r="V1260" s="34"/>
      <c r="W1260" s="34"/>
      <c r="X1260" s="34"/>
    </row>
    <row r="1261" spans="3:24" s="30" customFormat="1" ht="13.8" x14ac:dyDescent="0.25"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P1261" s="34"/>
      <c r="Q1261" s="34"/>
      <c r="R1261" s="34"/>
      <c r="U1261" s="34"/>
      <c r="V1261" s="34"/>
      <c r="W1261" s="34"/>
      <c r="X1261" s="34"/>
    </row>
    <row r="1262" spans="3:24" s="30" customFormat="1" ht="13.8" x14ac:dyDescent="0.25"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P1262" s="34"/>
      <c r="Q1262" s="34"/>
      <c r="R1262" s="34"/>
      <c r="U1262" s="34"/>
      <c r="V1262" s="34"/>
      <c r="W1262" s="34"/>
      <c r="X1262" s="34"/>
    </row>
    <row r="1263" spans="3:24" s="30" customFormat="1" ht="13.8" x14ac:dyDescent="0.25"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P1263" s="34"/>
      <c r="Q1263" s="34"/>
      <c r="R1263" s="34"/>
      <c r="U1263" s="34"/>
      <c r="V1263" s="34"/>
      <c r="W1263" s="34"/>
      <c r="X1263" s="34"/>
    </row>
    <row r="1264" spans="3:24" s="30" customFormat="1" ht="13.8" x14ac:dyDescent="0.25"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P1264" s="34"/>
      <c r="Q1264" s="34"/>
      <c r="R1264" s="34"/>
      <c r="U1264" s="34"/>
      <c r="V1264" s="34"/>
      <c r="W1264" s="34"/>
      <c r="X1264" s="34"/>
    </row>
    <row r="1265" spans="3:24" s="30" customFormat="1" ht="13.8" x14ac:dyDescent="0.25"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P1265" s="34"/>
      <c r="Q1265" s="34"/>
      <c r="R1265" s="34"/>
      <c r="U1265" s="34"/>
      <c r="V1265" s="34"/>
      <c r="W1265" s="34"/>
      <c r="X1265" s="34"/>
    </row>
    <row r="1266" spans="3:24" s="30" customFormat="1" ht="13.8" x14ac:dyDescent="0.25"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P1266" s="34"/>
      <c r="Q1266" s="34"/>
      <c r="R1266" s="34"/>
      <c r="U1266" s="34"/>
      <c r="V1266" s="34"/>
      <c r="W1266" s="34"/>
      <c r="X1266" s="34"/>
    </row>
    <row r="1267" spans="3:24" s="30" customFormat="1" ht="13.8" x14ac:dyDescent="0.25"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P1267" s="34"/>
      <c r="Q1267" s="34"/>
      <c r="R1267" s="34"/>
      <c r="U1267" s="34"/>
      <c r="V1267" s="34"/>
      <c r="W1267" s="34"/>
      <c r="X1267" s="34"/>
    </row>
    <row r="1268" spans="3:24" s="30" customFormat="1" ht="13.8" x14ac:dyDescent="0.25"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P1268" s="34"/>
      <c r="Q1268" s="34"/>
      <c r="R1268" s="34"/>
      <c r="U1268" s="34"/>
      <c r="V1268" s="34"/>
      <c r="W1268" s="34"/>
      <c r="X1268" s="34"/>
    </row>
    <row r="1269" spans="3:24" s="30" customFormat="1" ht="13.8" x14ac:dyDescent="0.25"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P1269" s="34"/>
      <c r="Q1269" s="34"/>
      <c r="R1269" s="34"/>
      <c r="U1269" s="34"/>
      <c r="V1269" s="34"/>
      <c r="W1269" s="34"/>
      <c r="X1269" s="34"/>
    </row>
    <row r="1270" spans="3:24" s="30" customFormat="1" ht="13.8" x14ac:dyDescent="0.25"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P1270" s="34"/>
      <c r="Q1270" s="34"/>
      <c r="R1270" s="34"/>
      <c r="U1270" s="34"/>
      <c r="V1270" s="34"/>
      <c r="W1270" s="34"/>
      <c r="X1270" s="34"/>
    </row>
    <row r="1271" spans="3:24" s="30" customFormat="1" ht="13.8" x14ac:dyDescent="0.25"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P1271" s="34"/>
      <c r="Q1271" s="34"/>
      <c r="R1271" s="34"/>
      <c r="U1271" s="34"/>
      <c r="V1271" s="34"/>
      <c r="W1271" s="34"/>
      <c r="X1271" s="34"/>
    </row>
    <row r="1272" spans="3:24" s="30" customFormat="1" ht="13.8" x14ac:dyDescent="0.25"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P1272" s="34"/>
      <c r="Q1272" s="34"/>
      <c r="R1272" s="34"/>
      <c r="U1272" s="34"/>
      <c r="V1272" s="34"/>
      <c r="W1272" s="34"/>
      <c r="X1272" s="34"/>
    </row>
    <row r="1273" spans="3:24" s="30" customFormat="1" ht="13.8" x14ac:dyDescent="0.25"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P1273" s="34"/>
      <c r="Q1273" s="34"/>
      <c r="R1273" s="34"/>
      <c r="U1273" s="34"/>
      <c r="V1273" s="34"/>
      <c r="W1273" s="34"/>
      <c r="X1273" s="34"/>
    </row>
    <row r="1274" spans="3:24" s="30" customFormat="1" ht="13.8" x14ac:dyDescent="0.25"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P1274" s="34"/>
      <c r="Q1274" s="34"/>
      <c r="R1274" s="34"/>
      <c r="U1274" s="34"/>
      <c r="V1274" s="34"/>
      <c r="W1274" s="34"/>
      <c r="X1274" s="34"/>
    </row>
    <row r="1275" spans="3:24" s="30" customFormat="1" ht="13.8" x14ac:dyDescent="0.25"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P1275" s="34"/>
      <c r="Q1275" s="34"/>
      <c r="R1275" s="34"/>
      <c r="U1275" s="34"/>
      <c r="V1275" s="34"/>
      <c r="W1275" s="34"/>
      <c r="X1275" s="34"/>
    </row>
    <row r="1276" spans="3:24" s="30" customFormat="1" ht="13.8" x14ac:dyDescent="0.25"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P1276" s="34"/>
      <c r="Q1276" s="34"/>
      <c r="R1276" s="34"/>
      <c r="U1276" s="34"/>
      <c r="V1276" s="34"/>
      <c r="W1276" s="34"/>
      <c r="X1276" s="34"/>
    </row>
    <row r="1277" spans="3:24" s="30" customFormat="1" ht="13.8" x14ac:dyDescent="0.25"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P1277" s="34"/>
      <c r="Q1277" s="34"/>
      <c r="R1277" s="34"/>
      <c r="U1277" s="34"/>
      <c r="V1277" s="34"/>
      <c r="W1277" s="34"/>
      <c r="X1277" s="34"/>
    </row>
    <row r="1278" spans="3:24" s="30" customFormat="1" ht="13.8" x14ac:dyDescent="0.25"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P1278" s="34"/>
      <c r="Q1278" s="34"/>
      <c r="R1278" s="34"/>
      <c r="U1278" s="34"/>
      <c r="V1278" s="34"/>
      <c r="W1278" s="34"/>
      <c r="X1278" s="34"/>
    </row>
    <row r="1279" spans="3:24" s="30" customFormat="1" ht="13.8" x14ac:dyDescent="0.25"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P1279" s="34"/>
      <c r="Q1279" s="34"/>
      <c r="R1279" s="34"/>
      <c r="U1279" s="34"/>
      <c r="V1279" s="34"/>
      <c r="W1279" s="34"/>
      <c r="X1279" s="34"/>
    </row>
    <row r="1280" spans="3:24" s="30" customFormat="1" ht="13.8" x14ac:dyDescent="0.25"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P1280" s="34"/>
      <c r="Q1280" s="34"/>
      <c r="R1280" s="34"/>
      <c r="U1280" s="34"/>
      <c r="V1280" s="34"/>
      <c r="W1280" s="34"/>
      <c r="X1280" s="34"/>
    </row>
    <row r="1281" spans="3:24" s="30" customFormat="1" ht="13.8" x14ac:dyDescent="0.25"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P1281" s="34"/>
      <c r="Q1281" s="34"/>
      <c r="R1281" s="34"/>
      <c r="U1281" s="34"/>
      <c r="V1281" s="34"/>
      <c r="W1281" s="34"/>
      <c r="X1281" s="34"/>
    </row>
    <row r="1282" spans="3:24" s="30" customFormat="1" ht="13.8" x14ac:dyDescent="0.25"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P1282" s="34"/>
      <c r="Q1282" s="34"/>
      <c r="R1282" s="34"/>
      <c r="U1282" s="34"/>
      <c r="V1282" s="34"/>
      <c r="W1282" s="34"/>
      <c r="X1282" s="34"/>
    </row>
    <row r="1283" spans="3:24" s="30" customFormat="1" ht="13.8" x14ac:dyDescent="0.25"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P1283" s="34"/>
      <c r="Q1283" s="34"/>
      <c r="R1283" s="34"/>
      <c r="U1283" s="34"/>
      <c r="V1283" s="34"/>
      <c r="W1283" s="34"/>
      <c r="X1283" s="34"/>
    </row>
    <row r="1284" spans="3:24" s="30" customFormat="1" ht="13.8" x14ac:dyDescent="0.25"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P1284" s="34"/>
      <c r="Q1284" s="34"/>
      <c r="R1284" s="34"/>
      <c r="U1284" s="34"/>
      <c r="V1284" s="34"/>
      <c r="W1284" s="34"/>
      <c r="X1284" s="34"/>
    </row>
    <row r="1285" spans="3:24" s="30" customFormat="1" ht="13.8" x14ac:dyDescent="0.25"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P1285" s="34"/>
      <c r="Q1285" s="34"/>
      <c r="R1285" s="34"/>
      <c r="U1285" s="34"/>
      <c r="V1285" s="34"/>
      <c r="W1285" s="34"/>
      <c r="X1285" s="34"/>
    </row>
    <row r="1286" spans="3:24" s="30" customFormat="1" ht="13.8" x14ac:dyDescent="0.25"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P1286" s="34"/>
      <c r="Q1286" s="34"/>
      <c r="R1286" s="34"/>
      <c r="U1286" s="34"/>
      <c r="V1286" s="34"/>
      <c r="W1286" s="34"/>
      <c r="X1286" s="34"/>
    </row>
    <row r="1287" spans="3:24" s="30" customFormat="1" ht="13.8" x14ac:dyDescent="0.25"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P1287" s="34"/>
      <c r="Q1287" s="34"/>
      <c r="R1287" s="34"/>
      <c r="U1287" s="34"/>
      <c r="V1287" s="34"/>
      <c r="W1287" s="34"/>
      <c r="X1287" s="34"/>
    </row>
    <row r="1288" spans="3:24" s="30" customFormat="1" ht="13.8" x14ac:dyDescent="0.25"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P1288" s="34"/>
      <c r="Q1288" s="34"/>
      <c r="R1288" s="34"/>
      <c r="U1288" s="34"/>
      <c r="V1288" s="34"/>
      <c r="W1288" s="34"/>
      <c r="X1288" s="34"/>
    </row>
    <row r="1289" spans="3:24" s="30" customFormat="1" ht="13.8" x14ac:dyDescent="0.25"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P1289" s="34"/>
      <c r="Q1289" s="34"/>
      <c r="R1289" s="34"/>
      <c r="U1289" s="34"/>
      <c r="V1289" s="34"/>
      <c r="W1289" s="34"/>
      <c r="X1289" s="34"/>
    </row>
    <row r="1290" spans="3:24" s="30" customFormat="1" ht="13.8" x14ac:dyDescent="0.25"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P1290" s="34"/>
      <c r="Q1290" s="34"/>
      <c r="R1290" s="34"/>
      <c r="U1290" s="34"/>
      <c r="V1290" s="34"/>
      <c r="W1290" s="34"/>
      <c r="X1290" s="34"/>
    </row>
    <row r="1291" spans="3:24" s="30" customFormat="1" ht="13.8" x14ac:dyDescent="0.25"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P1291" s="34"/>
      <c r="Q1291" s="34"/>
      <c r="R1291" s="34"/>
      <c r="U1291" s="34"/>
      <c r="V1291" s="34"/>
      <c r="W1291" s="34"/>
      <c r="X1291" s="34"/>
    </row>
    <row r="1292" spans="3:24" s="30" customFormat="1" ht="13.8" x14ac:dyDescent="0.25"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P1292" s="34"/>
      <c r="Q1292" s="34"/>
      <c r="R1292" s="34"/>
      <c r="U1292" s="34"/>
      <c r="V1292" s="34"/>
      <c r="W1292" s="34"/>
      <c r="X1292" s="34"/>
    </row>
    <row r="1293" spans="3:24" s="30" customFormat="1" ht="13.8" x14ac:dyDescent="0.25"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P1293" s="34"/>
      <c r="Q1293" s="34"/>
      <c r="R1293" s="34"/>
      <c r="U1293" s="34"/>
      <c r="V1293" s="34"/>
      <c r="W1293" s="34"/>
      <c r="X1293" s="34"/>
    </row>
    <row r="1294" spans="3:24" s="30" customFormat="1" ht="13.8" x14ac:dyDescent="0.25"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P1294" s="34"/>
      <c r="Q1294" s="34"/>
      <c r="R1294" s="34"/>
      <c r="U1294" s="34"/>
      <c r="V1294" s="34"/>
      <c r="W1294" s="34"/>
      <c r="X1294" s="34"/>
    </row>
    <row r="1295" spans="3:24" s="30" customFormat="1" ht="13.8" x14ac:dyDescent="0.25"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P1295" s="34"/>
      <c r="Q1295" s="34"/>
      <c r="R1295" s="34"/>
      <c r="U1295" s="34"/>
      <c r="V1295" s="34"/>
      <c r="W1295" s="34"/>
      <c r="X1295" s="34"/>
    </row>
    <row r="1296" spans="3:24" s="30" customFormat="1" ht="13.8" x14ac:dyDescent="0.25"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P1296" s="34"/>
      <c r="Q1296" s="34"/>
      <c r="R1296" s="34"/>
      <c r="U1296" s="34"/>
      <c r="V1296" s="34"/>
      <c r="W1296" s="34"/>
      <c r="X1296" s="34"/>
    </row>
    <row r="1297" spans="3:24" s="30" customFormat="1" ht="13.8" x14ac:dyDescent="0.25"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P1297" s="34"/>
      <c r="Q1297" s="34"/>
      <c r="R1297" s="34"/>
      <c r="U1297" s="34"/>
      <c r="V1297" s="34"/>
      <c r="W1297" s="34"/>
      <c r="X1297" s="34"/>
    </row>
    <row r="1298" spans="3:24" s="30" customFormat="1" ht="13.8" x14ac:dyDescent="0.25"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P1298" s="34"/>
      <c r="Q1298" s="34"/>
      <c r="R1298" s="34"/>
      <c r="U1298" s="34"/>
      <c r="V1298" s="34"/>
      <c r="W1298" s="34"/>
      <c r="X1298" s="34"/>
    </row>
    <row r="1299" spans="3:24" s="30" customFormat="1" ht="13.8" x14ac:dyDescent="0.25"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P1299" s="34"/>
      <c r="Q1299" s="34"/>
      <c r="R1299" s="34"/>
      <c r="U1299" s="34"/>
      <c r="V1299" s="34"/>
      <c r="W1299" s="34"/>
      <c r="X1299" s="34"/>
    </row>
    <row r="1300" spans="3:24" s="30" customFormat="1" ht="13.8" x14ac:dyDescent="0.25"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P1300" s="34"/>
      <c r="Q1300" s="34"/>
      <c r="R1300" s="34"/>
      <c r="U1300" s="34"/>
      <c r="V1300" s="34"/>
      <c r="W1300" s="34"/>
      <c r="X1300" s="34"/>
    </row>
    <row r="1301" spans="3:24" s="30" customFormat="1" ht="13.8" x14ac:dyDescent="0.25"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P1301" s="34"/>
      <c r="Q1301" s="34"/>
      <c r="R1301" s="34"/>
      <c r="U1301" s="34"/>
      <c r="V1301" s="34"/>
      <c r="W1301" s="34"/>
      <c r="X1301" s="34"/>
    </row>
    <row r="1302" spans="3:24" s="30" customFormat="1" ht="13.8" x14ac:dyDescent="0.25"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P1302" s="34"/>
      <c r="Q1302" s="34"/>
      <c r="R1302" s="34"/>
      <c r="U1302" s="34"/>
      <c r="V1302" s="34"/>
      <c r="W1302" s="34"/>
      <c r="X1302" s="34"/>
    </row>
    <row r="1303" spans="3:24" s="30" customFormat="1" ht="13.8" x14ac:dyDescent="0.25"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P1303" s="34"/>
      <c r="Q1303" s="34"/>
      <c r="R1303" s="34"/>
      <c r="U1303" s="34"/>
      <c r="V1303" s="34"/>
      <c r="W1303" s="34"/>
      <c r="X1303" s="34"/>
    </row>
    <row r="1304" spans="3:24" s="30" customFormat="1" ht="13.8" x14ac:dyDescent="0.25"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P1304" s="34"/>
      <c r="Q1304" s="34"/>
      <c r="R1304" s="34"/>
      <c r="U1304" s="34"/>
      <c r="V1304" s="34"/>
      <c r="W1304" s="34"/>
      <c r="X1304" s="34"/>
    </row>
    <row r="1305" spans="3:24" s="30" customFormat="1" ht="13.8" x14ac:dyDescent="0.25"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P1305" s="34"/>
      <c r="Q1305" s="34"/>
      <c r="R1305" s="34"/>
      <c r="U1305" s="34"/>
      <c r="V1305" s="34"/>
      <c r="W1305" s="34"/>
      <c r="X1305" s="34"/>
    </row>
    <row r="1306" spans="3:24" s="30" customFormat="1" ht="13.8" x14ac:dyDescent="0.25"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P1306" s="34"/>
      <c r="Q1306" s="34"/>
      <c r="R1306" s="34"/>
      <c r="U1306" s="34"/>
      <c r="V1306" s="34"/>
      <c r="W1306" s="34"/>
      <c r="X1306" s="34"/>
    </row>
    <row r="1307" spans="3:24" s="30" customFormat="1" ht="13.8" x14ac:dyDescent="0.25"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P1307" s="34"/>
      <c r="Q1307" s="34"/>
      <c r="R1307" s="34"/>
      <c r="U1307" s="34"/>
      <c r="V1307" s="34"/>
      <c r="W1307" s="34"/>
      <c r="X1307" s="34"/>
    </row>
    <row r="1308" spans="3:24" s="30" customFormat="1" ht="13.8" x14ac:dyDescent="0.25"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P1308" s="34"/>
      <c r="Q1308" s="34"/>
      <c r="R1308" s="34"/>
      <c r="U1308" s="34"/>
      <c r="V1308" s="34"/>
      <c r="W1308" s="34"/>
      <c r="X1308" s="34"/>
    </row>
    <row r="1309" spans="3:24" s="30" customFormat="1" ht="13.8" x14ac:dyDescent="0.25"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P1309" s="34"/>
      <c r="Q1309" s="34"/>
      <c r="R1309" s="34"/>
      <c r="U1309" s="34"/>
      <c r="V1309" s="34"/>
      <c r="W1309" s="34"/>
      <c r="X1309" s="34"/>
    </row>
    <row r="1310" spans="3:24" s="30" customFormat="1" ht="13.8" x14ac:dyDescent="0.25"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P1310" s="34"/>
      <c r="Q1310" s="34"/>
      <c r="R1310" s="34"/>
      <c r="U1310" s="34"/>
      <c r="V1310" s="34"/>
      <c r="W1310" s="34"/>
      <c r="X1310" s="34"/>
    </row>
    <row r="1311" spans="3:24" s="30" customFormat="1" ht="13.8" x14ac:dyDescent="0.25"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P1311" s="34"/>
      <c r="Q1311" s="34"/>
      <c r="R1311" s="34"/>
      <c r="U1311" s="34"/>
      <c r="V1311" s="34"/>
      <c r="W1311" s="34"/>
      <c r="X1311" s="34"/>
    </row>
    <row r="1312" spans="3:24" s="30" customFormat="1" ht="13.8" x14ac:dyDescent="0.25"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P1312" s="34"/>
      <c r="Q1312" s="34"/>
      <c r="R1312" s="34"/>
      <c r="U1312" s="34"/>
      <c r="V1312" s="34"/>
      <c r="W1312" s="34"/>
      <c r="X1312" s="34"/>
    </row>
    <row r="1313" spans="3:24" s="30" customFormat="1" ht="13.8" x14ac:dyDescent="0.25"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P1313" s="34"/>
      <c r="Q1313" s="34"/>
      <c r="R1313" s="34"/>
      <c r="U1313" s="34"/>
      <c r="V1313" s="34"/>
      <c r="W1313" s="34"/>
      <c r="X1313" s="34"/>
    </row>
    <row r="1314" spans="3:24" s="30" customFormat="1" ht="13.8" x14ac:dyDescent="0.25"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P1314" s="34"/>
      <c r="Q1314" s="34"/>
      <c r="R1314" s="34"/>
      <c r="U1314" s="34"/>
      <c r="V1314" s="34"/>
      <c r="W1314" s="34"/>
      <c r="X1314" s="34"/>
    </row>
    <row r="1315" spans="3:24" s="30" customFormat="1" ht="13.8" x14ac:dyDescent="0.25"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P1315" s="34"/>
      <c r="Q1315" s="34"/>
      <c r="R1315" s="34"/>
      <c r="U1315" s="34"/>
      <c r="V1315" s="34"/>
      <c r="W1315" s="34"/>
      <c r="X1315" s="34"/>
    </row>
    <row r="1316" spans="3:24" s="30" customFormat="1" ht="13.8" x14ac:dyDescent="0.25"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P1316" s="34"/>
      <c r="Q1316" s="34"/>
      <c r="R1316" s="34"/>
      <c r="U1316" s="34"/>
      <c r="V1316" s="34"/>
      <c r="W1316" s="34"/>
      <c r="X1316" s="34"/>
    </row>
    <row r="1317" spans="3:24" s="30" customFormat="1" ht="13.8" x14ac:dyDescent="0.25"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P1317" s="34"/>
      <c r="Q1317" s="34"/>
      <c r="R1317" s="34"/>
      <c r="U1317" s="34"/>
      <c r="V1317" s="34"/>
      <c r="W1317" s="34"/>
      <c r="X1317" s="34"/>
    </row>
    <row r="1318" spans="3:24" s="30" customFormat="1" ht="13.8" x14ac:dyDescent="0.25"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P1318" s="34"/>
      <c r="Q1318" s="34"/>
      <c r="R1318" s="34"/>
      <c r="U1318" s="34"/>
      <c r="V1318" s="34"/>
      <c r="W1318" s="34"/>
      <c r="X1318" s="34"/>
    </row>
    <row r="1319" spans="3:24" s="30" customFormat="1" ht="13.8" x14ac:dyDescent="0.25"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P1319" s="34"/>
      <c r="Q1319" s="34"/>
      <c r="R1319" s="34"/>
      <c r="U1319" s="34"/>
      <c r="V1319" s="34"/>
      <c r="W1319" s="34"/>
      <c r="X1319" s="34"/>
    </row>
    <row r="1320" spans="3:24" s="30" customFormat="1" ht="13.8" x14ac:dyDescent="0.25"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P1320" s="34"/>
      <c r="Q1320" s="34"/>
      <c r="R1320" s="34"/>
      <c r="U1320" s="34"/>
      <c r="V1320" s="34"/>
      <c r="W1320" s="34"/>
      <c r="X1320" s="34"/>
    </row>
    <row r="1321" spans="3:24" s="30" customFormat="1" ht="13.8" x14ac:dyDescent="0.25"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P1321" s="34"/>
      <c r="Q1321" s="34"/>
      <c r="R1321" s="34"/>
      <c r="U1321" s="34"/>
      <c r="V1321" s="34"/>
      <c r="W1321" s="34"/>
      <c r="X1321" s="34"/>
    </row>
    <row r="1322" spans="3:24" s="30" customFormat="1" ht="13.8" x14ac:dyDescent="0.25"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P1322" s="34"/>
      <c r="Q1322" s="34"/>
      <c r="R1322" s="34"/>
      <c r="U1322" s="34"/>
      <c r="V1322" s="34"/>
      <c r="W1322" s="34"/>
      <c r="X1322" s="34"/>
    </row>
    <row r="1323" spans="3:24" s="30" customFormat="1" ht="13.8" x14ac:dyDescent="0.25"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P1323" s="34"/>
      <c r="Q1323" s="34"/>
      <c r="R1323" s="34"/>
      <c r="U1323" s="34"/>
      <c r="V1323" s="34"/>
      <c r="W1323" s="34"/>
      <c r="X1323" s="34"/>
    </row>
    <row r="1324" spans="3:24" s="30" customFormat="1" ht="13.8" x14ac:dyDescent="0.25"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P1324" s="34"/>
      <c r="Q1324" s="34"/>
      <c r="R1324" s="34"/>
      <c r="U1324" s="34"/>
      <c r="V1324" s="34"/>
      <c r="W1324" s="34"/>
      <c r="X1324" s="34"/>
    </row>
    <row r="1325" spans="3:24" s="30" customFormat="1" ht="13.8" x14ac:dyDescent="0.25"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P1325" s="34"/>
      <c r="Q1325" s="34"/>
      <c r="R1325" s="34"/>
      <c r="U1325" s="34"/>
      <c r="V1325" s="34"/>
      <c r="W1325" s="34"/>
      <c r="X1325" s="34"/>
    </row>
    <row r="1326" spans="3:24" s="30" customFormat="1" ht="13.8" x14ac:dyDescent="0.25"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P1326" s="34"/>
      <c r="Q1326" s="34"/>
      <c r="R1326" s="34"/>
      <c r="U1326" s="34"/>
      <c r="V1326" s="34"/>
      <c r="W1326" s="34"/>
      <c r="X1326" s="34"/>
    </row>
    <row r="1327" spans="3:24" s="30" customFormat="1" ht="13.8" x14ac:dyDescent="0.25"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P1327" s="34"/>
      <c r="Q1327" s="34"/>
      <c r="R1327" s="34"/>
      <c r="U1327" s="34"/>
      <c r="V1327" s="34"/>
      <c r="W1327" s="34"/>
      <c r="X1327" s="34"/>
    </row>
    <row r="1328" spans="3:24" s="30" customFormat="1" ht="13.8" x14ac:dyDescent="0.25"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P1328" s="34"/>
      <c r="Q1328" s="34"/>
      <c r="R1328" s="34"/>
      <c r="U1328" s="34"/>
      <c r="V1328" s="34"/>
      <c r="W1328" s="34"/>
      <c r="X1328" s="34"/>
    </row>
    <row r="1329" spans="3:24" s="30" customFormat="1" ht="13.8" x14ac:dyDescent="0.25"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P1329" s="34"/>
      <c r="Q1329" s="34"/>
      <c r="R1329" s="34"/>
      <c r="U1329" s="34"/>
      <c r="V1329" s="34"/>
      <c r="W1329" s="34"/>
      <c r="X1329" s="34"/>
    </row>
    <row r="1330" spans="3:24" s="30" customFormat="1" ht="13.8" x14ac:dyDescent="0.25"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P1330" s="34"/>
      <c r="Q1330" s="34"/>
      <c r="R1330" s="34"/>
      <c r="U1330" s="34"/>
      <c r="V1330" s="34"/>
      <c r="W1330" s="34"/>
      <c r="X1330" s="34"/>
    </row>
    <row r="1331" spans="3:24" s="30" customFormat="1" ht="13.8" x14ac:dyDescent="0.25"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P1331" s="34"/>
      <c r="Q1331" s="34"/>
      <c r="R1331" s="34"/>
      <c r="U1331" s="34"/>
      <c r="V1331" s="34"/>
      <c r="W1331" s="34"/>
      <c r="X1331" s="34"/>
    </row>
    <row r="1332" spans="3:24" s="30" customFormat="1" ht="13.8" x14ac:dyDescent="0.25"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P1332" s="34"/>
      <c r="Q1332" s="34"/>
      <c r="R1332" s="34"/>
      <c r="U1332" s="34"/>
      <c r="V1332" s="34"/>
      <c r="W1332" s="34"/>
      <c r="X1332" s="34"/>
    </row>
    <row r="1333" spans="3:24" s="30" customFormat="1" ht="13.8" x14ac:dyDescent="0.25"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P1333" s="34"/>
      <c r="Q1333" s="34"/>
      <c r="R1333" s="34"/>
      <c r="U1333" s="34"/>
      <c r="V1333" s="34"/>
      <c r="W1333" s="34"/>
      <c r="X1333" s="34"/>
    </row>
    <row r="1334" spans="3:24" s="30" customFormat="1" ht="13.8" x14ac:dyDescent="0.25"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P1334" s="34"/>
      <c r="Q1334" s="34"/>
      <c r="R1334" s="34"/>
      <c r="U1334" s="34"/>
      <c r="V1334" s="34"/>
      <c r="W1334" s="34"/>
      <c r="X1334" s="34"/>
    </row>
    <row r="1335" spans="3:24" s="30" customFormat="1" ht="13.8" x14ac:dyDescent="0.25"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P1335" s="34"/>
      <c r="Q1335" s="34"/>
      <c r="R1335" s="34"/>
      <c r="U1335" s="34"/>
      <c r="V1335" s="34"/>
      <c r="W1335" s="34"/>
      <c r="X1335" s="34"/>
    </row>
    <row r="1336" spans="3:24" s="30" customFormat="1" ht="13.8" x14ac:dyDescent="0.25"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P1336" s="34"/>
      <c r="Q1336" s="34"/>
      <c r="R1336" s="34"/>
      <c r="U1336" s="34"/>
      <c r="V1336" s="34"/>
      <c r="W1336" s="34"/>
      <c r="X1336" s="34"/>
    </row>
    <row r="1337" spans="3:24" s="30" customFormat="1" ht="13.8" x14ac:dyDescent="0.25"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P1337" s="34"/>
      <c r="Q1337" s="34"/>
      <c r="R1337" s="34"/>
      <c r="U1337" s="34"/>
      <c r="V1337" s="34"/>
      <c r="W1337" s="34"/>
      <c r="X1337" s="34"/>
    </row>
    <row r="1338" spans="3:24" s="30" customFormat="1" ht="13.8" x14ac:dyDescent="0.25"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P1338" s="34"/>
      <c r="Q1338" s="34"/>
      <c r="R1338" s="34"/>
      <c r="U1338" s="34"/>
      <c r="V1338" s="34"/>
      <c r="W1338" s="34"/>
      <c r="X1338" s="34"/>
    </row>
    <row r="1339" spans="3:24" s="30" customFormat="1" ht="13.8" x14ac:dyDescent="0.25"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P1339" s="34"/>
      <c r="Q1339" s="34"/>
      <c r="R1339" s="34"/>
      <c r="U1339" s="34"/>
      <c r="V1339" s="34"/>
      <c r="W1339" s="34"/>
      <c r="X1339" s="34"/>
    </row>
    <row r="1340" spans="3:24" s="30" customFormat="1" ht="13.8" x14ac:dyDescent="0.25"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P1340" s="34"/>
      <c r="Q1340" s="34"/>
      <c r="R1340" s="34"/>
      <c r="U1340" s="34"/>
      <c r="V1340" s="34"/>
      <c r="W1340" s="34"/>
      <c r="X1340" s="34"/>
    </row>
    <row r="1341" spans="3:24" s="30" customFormat="1" ht="13.8" x14ac:dyDescent="0.25"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P1341" s="34"/>
      <c r="Q1341" s="34"/>
      <c r="R1341" s="34"/>
      <c r="U1341" s="34"/>
      <c r="V1341" s="34"/>
      <c r="W1341" s="34"/>
      <c r="X1341" s="34"/>
    </row>
    <row r="1342" spans="3:24" s="30" customFormat="1" ht="13.8" x14ac:dyDescent="0.25"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P1342" s="34"/>
      <c r="Q1342" s="34"/>
      <c r="R1342" s="34"/>
      <c r="U1342" s="34"/>
      <c r="V1342" s="34"/>
      <c r="W1342" s="34"/>
      <c r="X1342" s="34"/>
    </row>
    <row r="1343" spans="3:24" s="30" customFormat="1" ht="13.8" x14ac:dyDescent="0.25"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P1343" s="34"/>
      <c r="Q1343" s="34"/>
      <c r="R1343" s="34"/>
      <c r="U1343" s="34"/>
      <c r="V1343" s="34"/>
      <c r="W1343" s="34"/>
      <c r="X1343" s="34"/>
    </row>
    <row r="1344" spans="3:24" s="30" customFormat="1" ht="13.8" x14ac:dyDescent="0.25"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P1344" s="34"/>
      <c r="Q1344" s="34"/>
      <c r="R1344" s="34"/>
      <c r="U1344" s="34"/>
      <c r="V1344" s="34"/>
      <c r="W1344" s="34"/>
      <c r="X1344" s="34"/>
    </row>
    <row r="1345" spans="3:24" s="30" customFormat="1" ht="13.8" x14ac:dyDescent="0.25"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P1345" s="34"/>
      <c r="Q1345" s="34"/>
      <c r="R1345" s="34"/>
      <c r="U1345" s="34"/>
      <c r="V1345" s="34"/>
      <c r="W1345" s="34"/>
      <c r="X1345" s="34"/>
    </row>
    <row r="1346" spans="3:24" s="30" customFormat="1" ht="13.8" x14ac:dyDescent="0.25"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P1346" s="34"/>
      <c r="Q1346" s="34"/>
      <c r="R1346" s="34"/>
      <c r="U1346" s="34"/>
      <c r="V1346" s="34"/>
      <c r="W1346" s="34"/>
      <c r="X1346" s="34"/>
    </row>
    <row r="1347" spans="3:24" s="30" customFormat="1" ht="13.8" x14ac:dyDescent="0.25"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P1347" s="34"/>
      <c r="Q1347" s="34"/>
      <c r="R1347" s="34"/>
      <c r="U1347" s="34"/>
      <c r="V1347" s="34"/>
      <c r="W1347" s="34"/>
      <c r="X1347" s="34"/>
    </row>
    <row r="1348" spans="3:24" s="30" customFormat="1" ht="13.8" x14ac:dyDescent="0.25"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P1348" s="34"/>
      <c r="Q1348" s="34"/>
      <c r="R1348" s="34"/>
      <c r="U1348" s="34"/>
      <c r="V1348" s="34"/>
      <c r="W1348" s="34"/>
      <c r="X1348" s="34"/>
    </row>
    <row r="1349" spans="3:24" s="30" customFormat="1" ht="13.8" x14ac:dyDescent="0.25"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P1349" s="34"/>
      <c r="Q1349" s="34"/>
      <c r="R1349" s="34"/>
      <c r="U1349" s="34"/>
      <c r="V1349" s="34"/>
      <c r="W1349" s="34"/>
      <c r="X1349" s="34"/>
    </row>
    <row r="1350" spans="3:24" s="30" customFormat="1" ht="13.8" x14ac:dyDescent="0.25"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P1350" s="34"/>
      <c r="Q1350" s="34"/>
      <c r="R1350" s="34"/>
      <c r="U1350" s="34"/>
      <c r="V1350" s="34"/>
      <c r="W1350" s="34"/>
      <c r="X1350" s="34"/>
    </row>
    <row r="1351" spans="3:24" s="30" customFormat="1" ht="13.8" x14ac:dyDescent="0.25"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P1351" s="34"/>
      <c r="Q1351" s="34"/>
      <c r="R1351" s="34"/>
      <c r="U1351" s="34"/>
      <c r="V1351" s="34"/>
      <c r="W1351" s="34"/>
      <c r="X1351" s="34"/>
    </row>
    <row r="1352" spans="3:24" s="30" customFormat="1" ht="13.8" x14ac:dyDescent="0.25"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P1352" s="34"/>
      <c r="Q1352" s="34"/>
      <c r="R1352" s="34"/>
      <c r="U1352" s="34"/>
      <c r="V1352" s="34"/>
      <c r="W1352" s="34"/>
      <c r="X1352" s="34"/>
    </row>
    <row r="1353" spans="3:24" s="30" customFormat="1" ht="13.8" x14ac:dyDescent="0.25"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P1353" s="34"/>
      <c r="Q1353" s="34"/>
      <c r="R1353" s="34"/>
      <c r="U1353" s="34"/>
      <c r="V1353" s="34"/>
      <c r="W1353" s="34"/>
      <c r="X1353" s="34"/>
    </row>
    <row r="1354" spans="3:24" s="30" customFormat="1" ht="13.8" x14ac:dyDescent="0.25"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P1354" s="34"/>
      <c r="Q1354" s="34"/>
      <c r="R1354" s="34"/>
      <c r="U1354" s="34"/>
      <c r="V1354" s="34"/>
      <c r="W1354" s="34"/>
      <c r="X1354" s="34"/>
    </row>
    <row r="1355" spans="3:24" s="30" customFormat="1" ht="13.8" x14ac:dyDescent="0.25"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P1355" s="34"/>
      <c r="Q1355" s="34"/>
      <c r="R1355" s="34"/>
      <c r="U1355" s="34"/>
      <c r="V1355" s="34"/>
      <c r="W1355" s="34"/>
      <c r="X1355" s="34"/>
    </row>
    <row r="1356" spans="3:24" s="30" customFormat="1" ht="13.8" x14ac:dyDescent="0.25"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P1356" s="34"/>
      <c r="Q1356" s="34"/>
      <c r="R1356" s="34"/>
      <c r="U1356" s="34"/>
      <c r="V1356" s="34"/>
      <c r="W1356" s="34"/>
      <c r="X1356" s="34"/>
    </row>
    <row r="1357" spans="3:24" s="30" customFormat="1" ht="13.8" x14ac:dyDescent="0.25"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P1357" s="34"/>
      <c r="Q1357" s="34"/>
      <c r="R1357" s="34"/>
      <c r="U1357" s="34"/>
      <c r="V1357" s="34"/>
      <c r="W1357" s="34"/>
      <c r="X1357" s="34"/>
    </row>
    <row r="1358" spans="3:24" s="30" customFormat="1" ht="13.8" x14ac:dyDescent="0.25"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P1358" s="34"/>
      <c r="Q1358" s="34"/>
      <c r="R1358" s="34"/>
      <c r="U1358" s="34"/>
      <c r="V1358" s="34"/>
      <c r="W1358" s="34"/>
      <c r="X1358" s="34"/>
    </row>
    <row r="1359" spans="3:24" s="30" customFormat="1" ht="13.8" x14ac:dyDescent="0.25"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P1359" s="34"/>
      <c r="Q1359" s="34"/>
      <c r="R1359" s="34"/>
      <c r="U1359" s="34"/>
      <c r="V1359" s="34"/>
      <c r="W1359" s="34"/>
      <c r="X1359" s="34"/>
    </row>
    <row r="1360" spans="3:24" s="30" customFormat="1" ht="13.8" x14ac:dyDescent="0.25"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P1360" s="34"/>
      <c r="Q1360" s="34"/>
      <c r="R1360" s="34"/>
      <c r="U1360" s="34"/>
      <c r="V1360" s="34"/>
      <c r="W1360" s="34"/>
      <c r="X1360" s="34"/>
    </row>
    <row r="1361" spans="3:24" s="30" customFormat="1" ht="13.8" x14ac:dyDescent="0.25"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P1361" s="34"/>
      <c r="Q1361" s="34"/>
      <c r="R1361" s="34"/>
      <c r="U1361" s="34"/>
      <c r="V1361" s="34"/>
      <c r="W1361" s="34"/>
      <c r="X1361" s="34"/>
    </row>
    <row r="1362" spans="3:24" s="30" customFormat="1" ht="13.8" x14ac:dyDescent="0.25"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P1362" s="34"/>
      <c r="Q1362" s="34"/>
      <c r="R1362" s="34"/>
      <c r="U1362" s="34"/>
      <c r="V1362" s="34"/>
      <c r="W1362" s="34"/>
      <c r="X1362" s="34"/>
    </row>
    <row r="1363" spans="3:24" s="30" customFormat="1" ht="13.8" x14ac:dyDescent="0.25"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P1363" s="34"/>
      <c r="Q1363" s="34"/>
      <c r="R1363" s="34"/>
      <c r="U1363" s="34"/>
      <c r="V1363" s="34"/>
      <c r="W1363" s="34"/>
      <c r="X1363" s="34"/>
    </row>
    <row r="1364" spans="3:24" s="30" customFormat="1" ht="13.8" x14ac:dyDescent="0.25"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P1364" s="34"/>
      <c r="Q1364" s="34"/>
      <c r="R1364" s="34"/>
      <c r="U1364" s="34"/>
      <c r="V1364" s="34"/>
      <c r="W1364" s="34"/>
      <c r="X1364" s="34"/>
    </row>
    <row r="1365" spans="3:24" s="30" customFormat="1" ht="13.8" x14ac:dyDescent="0.25"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P1365" s="34"/>
      <c r="Q1365" s="34"/>
      <c r="R1365" s="34"/>
      <c r="U1365" s="34"/>
      <c r="V1365" s="34"/>
      <c r="W1365" s="34"/>
      <c r="X1365" s="34"/>
    </row>
    <row r="1366" spans="3:24" s="30" customFormat="1" ht="13.8" x14ac:dyDescent="0.25"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P1366" s="34"/>
      <c r="Q1366" s="34"/>
      <c r="R1366" s="34"/>
      <c r="U1366" s="34"/>
      <c r="V1366" s="34"/>
      <c r="W1366" s="34"/>
      <c r="X1366" s="34"/>
    </row>
    <row r="1367" spans="3:24" s="30" customFormat="1" ht="13.8" x14ac:dyDescent="0.25"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P1367" s="34"/>
      <c r="Q1367" s="34"/>
      <c r="R1367" s="34"/>
      <c r="U1367" s="34"/>
      <c r="V1367" s="34"/>
      <c r="W1367" s="34"/>
      <c r="X1367" s="34"/>
    </row>
    <row r="1368" spans="3:24" s="30" customFormat="1" ht="13.8" x14ac:dyDescent="0.25"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P1368" s="34"/>
      <c r="Q1368" s="34"/>
      <c r="R1368" s="34"/>
      <c r="U1368" s="34"/>
      <c r="V1368" s="34"/>
      <c r="W1368" s="34"/>
      <c r="X1368" s="34"/>
    </row>
    <row r="1369" spans="3:24" s="30" customFormat="1" ht="13.8" x14ac:dyDescent="0.25"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P1369" s="34"/>
      <c r="Q1369" s="34"/>
      <c r="R1369" s="34"/>
      <c r="U1369" s="34"/>
      <c r="V1369" s="34"/>
      <c r="W1369" s="34"/>
      <c r="X1369" s="34"/>
    </row>
    <row r="1370" spans="3:24" s="30" customFormat="1" ht="13.8" x14ac:dyDescent="0.25"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P1370" s="34"/>
      <c r="Q1370" s="34"/>
      <c r="R1370" s="34"/>
      <c r="U1370" s="34"/>
      <c r="V1370" s="34"/>
      <c r="W1370" s="34"/>
      <c r="X1370" s="34"/>
    </row>
    <row r="1371" spans="3:24" s="30" customFormat="1" ht="13.8" x14ac:dyDescent="0.25"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P1371" s="34"/>
      <c r="Q1371" s="34"/>
      <c r="R1371" s="34"/>
      <c r="U1371" s="34"/>
      <c r="V1371" s="34"/>
      <c r="W1371" s="34"/>
      <c r="X1371" s="34"/>
    </row>
    <row r="1372" spans="3:24" s="30" customFormat="1" ht="13.8" x14ac:dyDescent="0.25"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P1372" s="34"/>
      <c r="Q1372" s="34"/>
      <c r="R1372" s="34"/>
      <c r="U1372" s="34"/>
      <c r="V1372" s="34"/>
      <c r="W1372" s="34"/>
      <c r="X1372" s="34"/>
    </row>
    <row r="1373" spans="3:24" s="30" customFormat="1" ht="13.8" x14ac:dyDescent="0.25"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P1373" s="34"/>
      <c r="Q1373" s="34"/>
      <c r="R1373" s="34"/>
      <c r="U1373" s="34"/>
      <c r="V1373" s="34"/>
      <c r="W1373" s="34"/>
      <c r="X1373" s="34"/>
    </row>
    <row r="1374" spans="3:24" s="30" customFormat="1" ht="13.8" x14ac:dyDescent="0.25"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P1374" s="34"/>
      <c r="Q1374" s="34"/>
      <c r="R1374" s="34"/>
      <c r="U1374" s="34"/>
      <c r="V1374" s="34"/>
      <c r="W1374" s="34"/>
      <c r="X1374" s="34"/>
    </row>
    <row r="1375" spans="3:24" s="30" customFormat="1" ht="13.8" x14ac:dyDescent="0.25"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P1375" s="34"/>
      <c r="Q1375" s="34"/>
      <c r="R1375" s="34"/>
      <c r="U1375" s="34"/>
      <c r="V1375" s="34"/>
      <c r="W1375" s="34"/>
      <c r="X1375" s="34"/>
    </row>
    <row r="1376" spans="3:24" s="30" customFormat="1" ht="13.8" x14ac:dyDescent="0.25"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P1376" s="34"/>
      <c r="Q1376" s="34"/>
      <c r="R1376" s="34"/>
      <c r="U1376" s="34"/>
      <c r="V1376" s="34"/>
      <c r="W1376" s="34"/>
      <c r="X1376" s="34"/>
    </row>
    <row r="1377" spans="3:24" s="30" customFormat="1" ht="13.8" x14ac:dyDescent="0.25"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P1377" s="34"/>
      <c r="Q1377" s="34"/>
      <c r="R1377" s="34"/>
      <c r="U1377" s="34"/>
      <c r="V1377" s="34"/>
      <c r="W1377" s="34"/>
      <c r="X1377" s="34"/>
    </row>
    <row r="1378" spans="3:24" s="30" customFormat="1" ht="13.8" x14ac:dyDescent="0.25"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P1378" s="34"/>
      <c r="Q1378" s="34"/>
      <c r="R1378" s="34"/>
      <c r="U1378" s="34"/>
      <c r="V1378" s="34"/>
      <c r="W1378" s="34"/>
      <c r="X1378" s="34"/>
    </row>
    <row r="1379" spans="3:24" s="30" customFormat="1" ht="13.8" x14ac:dyDescent="0.25"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P1379" s="34"/>
      <c r="Q1379" s="34"/>
      <c r="R1379" s="34"/>
      <c r="U1379" s="34"/>
      <c r="V1379" s="34"/>
      <c r="W1379" s="34"/>
      <c r="X1379" s="34"/>
    </row>
    <row r="1380" spans="3:24" s="30" customFormat="1" ht="13.8" x14ac:dyDescent="0.25"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P1380" s="34"/>
      <c r="Q1380" s="34"/>
      <c r="R1380" s="34"/>
      <c r="U1380" s="34"/>
      <c r="V1380" s="34"/>
      <c r="W1380" s="34"/>
      <c r="X1380" s="34"/>
    </row>
    <row r="1381" spans="3:24" s="30" customFormat="1" ht="13.8" x14ac:dyDescent="0.25"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P1381" s="34"/>
      <c r="Q1381" s="34"/>
      <c r="R1381" s="34"/>
      <c r="U1381" s="34"/>
      <c r="V1381" s="34"/>
      <c r="W1381" s="34"/>
      <c r="X1381" s="34"/>
    </row>
    <row r="1382" spans="3:24" s="30" customFormat="1" ht="13.8" x14ac:dyDescent="0.25"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P1382" s="34"/>
      <c r="Q1382" s="34"/>
      <c r="R1382" s="34"/>
      <c r="U1382" s="34"/>
      <c r="V1382" s="34"/>
      <c r="W1382" s="34"/>
      <c r="X1382" s="34"/>
    </row>
    <row r="1383" spans="3:24" s="30" customFormat="1" ht="13.8" x14ac:dyDescent="0.25"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P1383" s="34"/>
      <c r="Q1383" s="34"/>
      <c r="R1383" s="34"/>
      <c r="U1383" s="34"/>
      <c r="V1383" s="34"/>
      <c r="W1383" s="34"/>
      <c r="X1383" s="34"/>
    </row>
    <row r="1384" spans="3:24" s="30" customFormat="1" ht="13.8" x14ac:dyDescent="0.25"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P1384" s="34"/>
      <c r="Q1384" s="34"/>
      <c r="R1384" s="34"/>
      <c r="U1384" s="34"/>
      <c r="V1384" s="34"/>
      <c r="W1384" s="34"/>
      <c r="X1384" s="34"/>
    </row>
    <row r="1385" spans="3:24" s="30" customFormat="1" ht="13.8" x14ac:dyDescent="0.25"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P1385" s="34"/>
      <c r="Q1385" s="34"/>
      <c r="R1385" s="34"/>
      <c r="U1385" s="34"/>
      <c r="V1385" s="34"/>
      <c r="W1385" s="34"/>
      <c r="X1385" s="34"/>
    </row>
    <row r="1386" spans="3:24" s="30" customFormat="1" ht="13.8" x14ac:dyDescent="0.25"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P1386" s="34"/>
      <c r="Q1386" s="34"/>
      <c r="R1386" s="34"/>
      <c r="U1386" s="34"/>
      <c r="V1386" s="34"/>
      <c r="W1386" s="34"/>
      <c r="X1386" s="34"/>
    </row>
    <row r="1387" spans="3:24" s="30" customFormat="1" ht="13.8" x14ac:dyDescent="0.25"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P1387" s="34"/>
      <c r="Q1387" s="34"/>
      <c r="R1387" s="34"/>
      <c r="U1387" s="34"/>
      <c r="V1387" s="34"/>
      <c r="W1387" s="34"/>
      <c r="X1387" s="34"/>
    </row>
    <row r="1388" spans="3:24" s="30" customFormat="1" ht="13.8" x14ac:dyDescent="0.25"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P1388" s="34"/>
      <c r="Q1388" s="34"/>
      <c r="R1388" s="34"/>
      <c r="U1388" s="34"/>
      <c r="V1388" s="34"/>
      <c r="W1388" s="34"/>
      <c r="X1388" s="34"/>
    </row>
    <row r="1389" spans="3:24" s="30" customFormat="1" ht="13.8" x14ac:dyDescent="0.25"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P1389" s="34"/>
      <c r="Q1389" s="34"/>
      <c r="R1389" s="34"/>
      <c r="U1389" s="34"/>
      <c r="V1389" s="34"/>
      <c r="W1389" s="34"/>
      <c r="X1389" s="34"/>
    </row>
    <row r="1390" spans="3:24" s="30" customFormat="1" ht="13.8" x14ac:dyDescent="0.25"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P1390" s="34"/>
      <c r="Q1390" s="34"/>
      <c r="R1390" s="34"/>
      <c r="U1390" s="34"/>
      <c r="V1390" s="34"/>
      <c r="W1390" s="34"/>
      <c r="X1390" s="34"/>
    </row>
    <row r="1391" spans="3:24" s="30" customFormat="1" ht="13.8" x14ac:dyDescent="0.25"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P1391" s="34"/>
      <c r="Q1391" s="34"/>
      <c r="R1391" s="34"/>
      <c r="U1391" s="34"/>
      <c r="V1391" s="34"/>
      <c r="W1391" s="34"/>
      <c r="X1391" s="34"/>
    </row>
    <row r="1392" spans="3:24" s="30" customFormat="1" ht="13.8" x14ac:dyDescent="0.25"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P1392" s="34"/>
      <c r="Q1392" s="34"/>
      <c r="R1392" s="34"/>
      <c r="U1392" s="34"/>
      <c r="V1392" s="34"/>
      <c r="W1392" s="34"/>
      <c r="X1392" s="34"/>
    </row>
    <row r="1393" spans="3:24" s="30" customFormat="1" ht="13.8" x14ac:dyDescent="0.25"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P1393" s="34"/>
      <c r="Q1393" s="34"/>
      <c r="R1393" s="34"/>
      <c r="U1393" s="34"/>
      <c r="V1393" s="34"/>
      <c r="W1393" s="34"/>
      <c r="X1393" s="34"/>
    </row>
    <row r="1394" spans="3:24" s="30" customFormat="1" ht="13.8" x14ac:dyDescent="0.25"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P1394" s="34"/>
      <c r="Q1394" s="34"/>
      <c r="R1394" s="34"/>
      <c r="U1394" s="34"/>
      <c r="V1394" s="34"/>
      <c r="W1394" s="34"/>
      <c r="X1394" s="34"/>
    </row>
    <row r="1395" spans="3:24" s="30" customFormat="1" ht="13.8" x14ac:dyDescent="0.25"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P1395" s="34"/>
      <c r="Q1395" s="34"/>
      <c r="R1395" s="34"/>
      <c r="U1395" s="34"/>
      <c r="V1395" s="34"/>
      <c r="W1395" s="34"/>
      <c r="X1395" s="34"/>
    </row>
    <row r="1396" spans="3:24" s="30" customFormat="1" ht="13.8" x14ac:dyDescent="0.25"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P1396" s="34"/>
      <c r="Q1396" s="34"/>
      <c r="R1396" s="34"/>
      <c r="U1396" s="34"/>
      <c r="V1396" s="34"/>
      <c r="W1396" s="34"/>
      <c r="X1396" s="34"/>
    </row>
    <row r="1397" spans="3:24" s="30" customFormat="1" ht="13.8" x14ac:dyDescent="0.25"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P1397" s="34"/>
      <c r="Q1397" s="34"/>
      <c r="R1397" s="34"/>
      <c r="U1397" s="34"/>
      <c r="V1397" s="34"/>
      <c r="W1397" s="34"/>
      <c r="X1397" s="34"/>
    </row>
    <row r="1398" spans="3:24" s="30" customFormat="1" ht="13.8" x14ac:dyDescent="0.25"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P1398" s="34"/>
      <c r="Q1398" s="34"/>
      <c r="R1398" s="34"/>
      <c r="U1398" s="34"/>
      <c r="V1398" s="34"/>
      <c r="W1398" s="34"/>
      <c r="X1398" s="34"/>
    </row>
    <row r="1399" spans="3:24" s="30" customFormat="1" ht="13.8" x14ac:dyDescent="0.25"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P1399" s="34"/>
      <c r="Q1399" s="34"/>
      <c r="R1399" s="34"/>
      <c r="U1399" s="34"/>
      <c r="V1399" s="34"/>
      <c r="W1399" s="34"/>
      <c r="X1399" s="34"/>
    </row>
    <row r="1400" spans="3:24" s="30" customFormat="1" ht="13.8" x14ac:dyDescent="0.25"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P1400" s="34"/>
      <c r="Q1400" s="34"/>
      <c r="R1400" s="34"/>
      <c r="U1400" s="34"/>
      <c r="V1400" s="34"/>
      <c r="W1400" s="34"/>
      <c r="X1400" s="34"/>
    </row>
    <row r="1401" spans="3:24" s="30" customFormat="1" ht="13.8" x14ac:dyDescent="0.25"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P1401" s="34"/>
      <c r="Q1401" s="34"/>
      <c r="R1401" s="34"/>
      <c r="U1401" s="34"/>
      <c r="V1401" s="34"/>
      <c r="W1401" s="34"/>
      <c r="X1401" s="34"/>
    </row>
    <row r="1402" spans="3:24" s="30" customFormat="1" ht="13.8" x14ac:dyDescent="0.25"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P1402" s="34"/>
      <c r="Q1402" s="34"/>
      <c r="R1402" s="34"/>
      <c r="U1402" s="34"/>
      <c r="V1402" s="34"/>
      <c r="W1402" s="34"/>
      <c r="X1402" s="34"/>
    </row>
    <row r="1403" spans="3:24" s="30" customFormat="1" ht="13.8" x14ac:dyDescent="0.25"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P1403" s="34"/>
      <c r="Q1403" s="34"/>
      <c r="R1403" s="34"/>
      <c r="U1403" s="34"/>
      <c r="V1403" s="34"/>
      <c r="W1403" s="34"/>
      <c r="X1403" s="34"/>
    </row>
    <row r="1404" spans="3:24" s="30" customFormat="1" ht="13.8" x14ac:dyDescent="0.25"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P1404" s="34"/>
      <c r="Q1404" s="34"/>
      <c r="R1404" s="34"/>
      <c r="U1404" s="34"/>
      <c r="V1404" s="34"/>
      <c r="W1404" s="34"/>
      <c r="X1404" s="34"/>
    </row>
    <row r="1405" spans="3:24" s="30" customFormat="1" ht="13.8" x14ac:dyDescent="0.25"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P1405" s="34"/>
      <c r="Q1405" s="34"/>
      <c r="R1405" s="34"/>
      <c r="U1405" s="34"/>
      <c r="V1405" s="34"/>
      <c r="W1405" s="34"/>
      <c r="X1405" s="34"/>
    </row>
    <row r="1406" spans="3:24" s="30" customFormat="1" ht="13.8" x14ac:dyDescent="0.25"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P1406" s="34"/>
      <c r="Q1406" s="34"/>
      <c r="R1406" s="34"/>
      <c r="U1406" s="34"/>
      <c r="V1406" s="34"/>
      <c r="W1406" s="34"/>
      <c r="X1406" s="34"/>
    </row>
    <row r="1407" spans="3:24" s="30" customFormat="1" ht="13.8" x14ac:dyDescent="0.25"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P1407" s="34"/>
      <c r="Q1407" s="34"/>
      <c r="R1407" s="34"/>
      <c r="U1407" s="34"/>
      <c r="V1407" s="34"/>
      <c r="W1407" s="34"/>
      <c r="X1407" s="34"/>
    </row>
    <row r="1408" spans="3:24" s="30" customFormat="1" ht="13.8" x14ac:dyDescent="0.25"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P1408" s="34"/>
      <c r="Q1408" s="34"/>
      <c r="R1408" s="34"/>
      <c r="U1408" s="34"/>
      <c r="V1408" s="34"/>
      <c r="W1408" s="34"/>
      <c r="X1408" s="34"/>
    </row>
    <row r="1409" spans="3:24" s="30" customFormat="1" ht="13.8" x14ac:dyDescent="0.25"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P1409" s="34"/>
      <c r="Q1409" s="34"/>
      <c r="R1409" s="34"/>
      <c r="U1409" s="34"/>
      <c r="V1409" s="34"/>
      <c r="W1409" s="34"/>
      <c r="X1409" s="34"/>
    </row>
    <row r="1410" spans="3:24" s="30" customFormat="1" ht="13.8" x14ac:dyDescent="0.25"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P1410" s="34"/>
      <c r="Q1410" s="34"/>
      <c r="R1410" s="34"/>
      <c r="U1410" s="34"/>
      <c r="V1410" s="34"/>
      <c r="W1410" s="34"/>
      <c r="X1410" s="34"/>
    </row>
    <row r="1411" spans="3:24" s="30" customFormat="1" ht="13.8" x14ac:dyDescent="0.25"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P1411" s="34"/>
      <c r="Q1411" s="34"/>
      <c r="R1411" s="34"/>
      <c r="U1411" s="34"/>
      <c r="V1411" s="34"/>
      <c r="W1411" s="34"/>
      <c r="X1411" s="34"/>
    </row>
    <row r="1412" spans="3:24" s="30" customFormat="1" ht="13.8" x14ac:dyDescent="0.25"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P1412" s="34"/>
      <c r="Q1412" s="34"/>
      <c r="R1412" s="34"/>
      <c r="U1412" s="34"/>
      <c r="V1412" s="34"/>
      <c r="W1412" s="34"/>
      <c r="X1412" s="34"/>
    </row>
    <row r="1413" spans="3:24" s="30" customFormat="1" ht="13.8" x14ac:dyDescent="0.25"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P1413" s="34"/>
      <c r="Q1413" s="34"/>
      <c r="R1413" s="34"/>
      <c r="U1413" s="34"/>
      <c r="V1413" s="34"/>
      <c r="W1413" s="34"/>
      <c r="X1413" s="34"/>
    </row>
    <row r="1414" spans="3:24" s="30" customFormat="1" ht="13.8" x14ac:dyDescent="0.25"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P1414" s="34"/>
      <c r="Q1414" s="34"/>
      <c r="R1414" s="34"/>
      <c r="U1414" s="34"/>
      <c r="V1414" s="34"/>
      <c r="W1414" s="34"/>
      <c r="X1414" s="34"/>
    </row>
    <row r="1415" spans="3:24" s="30" customFormat="1" ht="13.8" x14ac:dyDescent="0.25"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P1415" s="34"/>
      <c r="Q1415" s="34"/>
      <c r="R1415" s="34"/>
      <c r="U1415" s="34"/>
      <c r="V1415" s="34"/>
      <c r="W1415" s="34"/>
      <c r="X1415" s="34"/>
    </row>
    <row r="1416" spans="3:24" s="30" customFormat="1" ht="13.8" x14ac:dyDescent="0.25"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P1416" s="34"/>
      <c r="Q1416" s="34"/>
      <c r="R1416" s="34"/>
      <c r="U1416" s="34"/>
      <c r="V1416" s="34"/>
      <c r="W1416" s="34"/>
      <c r="X1416" s="34"/>
    </row>
    <row r="1417" spans="3:24" s="30" customFormat="1" ht="13.8" x14ac:dyDescent="0.25"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P1417" s="34"/>
      <c r="Q1417" s="34"/>
      <c r="R1417" s="34"/>
      <c r="U1417" s="34"/>
      <c r="V1417" s="34"/>
      <c r="W1417" s="34"/>
      <c r="X1417" s="34"/>
    </row>
    <row r="1418" spans="3:24" s="30" customFormat="1" ht="13.8" x14ac:dyDescent="0.25"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P1418" s="34"/>
      <c r="Q1418" s="34"/>
      <c r="R1418" s="34"/>
      <c r="U1418" s="34"/>
      <c r="V1418" s="34"/>
      <c r="W1418" s="34"/>
      <c r="X1418" s="34"/>
    </row>
    <row r="1419" spans="3:24" s="30" customFormat="1" ht="13.8" x14ac:dyDescent="0.25"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P1419" s="34"/>
      <c r="Q1419" s="34"/>
      <c r="R1419" s="34"/>
      <c r="U1419" s="34"/>
      <c r="V1419" s="34"/>
      <c r="W1419" s="34"/>
      <c r="X1419" s="34"/>
    </row>
    <row r="1420" spans="3:24" s="30" customFormat="1" ht="13.8" x14ac:dyDescent="0.25"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P1420" s="34"/>
      <c r="Q1420" s="34"/>
      <c r="R1420" s="34"/>
      <c r="U1420" s="34"/>
      <c r="V1420" s="34"/>
      <c r="W1420" s="34"/>
      <c r="X1420" s="34"/>
    </row>
    <row r="1421" spans="3:24" s="30" customFormat="1" ht="13.8" x14ac:dyDescent="0.25"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P1421" s="34"/>
      <c r="Q1421" s="34"/>
      <c r="R1421" s="34"/>
      <c r="U1421" s="34"/>
      <c r="V1421" s="34"/>
      <c r="W1421" s="34"/>
      <c r="X1421" s="34"/>
    </row>
    <row r="1422" spans="3:24" s="30" customFormat="1" ht="13.8" x14ac:dyDescent="0.25"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P1422" s="34"/>
      <c r="Q1422" s="34"/>
      <c r="R1422" s="34"/>
      <c r="U1422" s="34"/>
      <c r="V1422" s="34"/>
      <c r="W1422" s="34"/>
      <c r="X1422" s="34"/>
    </row>
    <row r="1423" spans="3:24" s="30" customFormat="1" ht="13.8" x14ac:dyDescent="0.25"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P1423" s="34"/>
      <c r="Q1423" s="34"/>
      <c r="R1423" s="34"/>
      <c r="U1423" s="34"/>
      <c r="V1423" s="34"/>
      <c r="W1423" s="34"/>
      <c r="X1423" s="34"/>
    </row>
    <row r="1424" spans="3:24" s="30" customFormat="1" ht="13.8" x14ac:dyDescent="0.25"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P1424" s="34"/>
      <c r="Q1424" s="34"/>
      <c r="R1424" s="34"/>
      <c r="U1424" s="34"/>
      <c r="V1424" s="34"/>
      <c r="W1424" s="34"/>
      <c r="X1424" s="34"/>
    </row>
    <row r="1425" spans="3:24" s="30" customFormat="1" ht="13.8" x14ac:dyDescent="0.25"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P1425" s="34"/>
      <c r="Q1425" s="34"/>
      <c r="R1425" s="34"/>
      <c r="U1425" s="34"/>
      <c r="V1425" s="34"/>
      <c r="W1425" s="34"/>
      <c r="X1425" s="34"/>
    </row>
    <row r="1426" spans="3:24" s="30" customFormat="1" ht="13.8" x14ac:dyDescent="0.25"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P1426" s="34"/>
      <c r="Q1426" s="34"/>
      <c r="R1426" s="34"/>
      <c r="U1426" s="34"/>
      <c r="V1426" s="34"/>
      <c r="W1426" s="34"/>
      <c r="X1426" s="34"/>
    </row>
    <row r="1427" spans="3:24" s="30" customFormat="1" ht="13.8" x14ac:dyDescent="0.25"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P1427" s="34"/>
      <c r="Q1427" s="34"/>
      <c r="R1427" s="34"/>
      <c r="U1427" s="34"/>
      <c r="V1427" s="34"/>
      <c r="W1427" s="34"/>
      <c r="X1427" s="34"/>
    </row>
    <row r="1428" spans="3:24" s="30" customFormat="1" ht="13.8" x14ac:dyDescent="0.25"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P1428" s="34"/>
      <c r="Q1428" s="34"/>
      <c r="R1428" s="34"/>
      <c r="U1428" s="34"/>
      <c r="V1428" s="34"/>
      <c r="W1428" s="34"/>
      <c r="X1428" s="34"/>
    </row>
    <row r="1429" spans="3:24" s="30" customFormat="1" ht="13.8" x14ac:dyDescent="0.25"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P1429" s="34"/>
      <c r="Q1429" s="34"/>
      <c r="R1429" s="34"/>
      <c r="U1429" s="34"/>
      <c r="V1429" s="34"/>
      <c r="W1429" s="34"/>
      <c r="X1429" s="34"/>
    </row>
    <row r="1430" spans="3:24" s="30" customFormat="1" ht="13.8" x14ac:dyDescent="0.25"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P1430" s="34"/>
      <c r="Q1430" s="34"/>
      <c r="R1430" s="34"/>
      <c r="U1430" s="34"/>
      <c r="V1430" s="34"/>
      <c r="W1430" s="34"/>
      <c r="X1430" s="34"/>
    </row>
    <row r="1431" spans="3:24" s="30" customFormat="1" ht="13.8" x14ac:dyDescent="0.25"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P1431" s="34"/>
      <c r="Q1431" s="34"/>
      <c r="R1431" s="34"/>
      <c r="U1431" s="34"/>
      <c r="V1431" s="34"/>
      <c r="W1431" s="34"/>
      <c r="X1431" s="34"/>
    </row>
    <row r="1432" spans="3:24" s="30" customFormat="1" ht="13.8" x14ac:dyDescent="0.25"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P1432" s="34"/>
      <c r="Q1432" s="34"/>
      <c r="R1432" s="34"/>
      <c r="U1432" s="34"/>
      <c r="V1432" s="34"/>
      <c r="W1432" s="34"/>
      <c r="X1432" s="34"/>
    </row>
    <row r="1433" spans="3:24" s="30" customFormat="1" ht="13.8" x14ac:dyDescent="0.25"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P1433" s="34"/>
      <c r="Q1433" s="34"/>
      <c r="R1433" s="34"/>
      <c r="U1433" s="34"/>
      <c r="V1433" s="34"/>
      <c r="W1433" s="34"/>
      <c r="X1433" s="34"/>
    </row>
    <row r="1434" spans="3:24" s="30" customFormat="1" ht="13.8" x14ac:dyDescent="0.25"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P1434" s="34"/>
      <c r="Q1434" s="34"/>
      <c r="R1434" s="34"/>
      <c r="U1434" s="34"/>
      <c r="V1434" s="34"/>
      <c r="W1434" s="34"/>
      <c r="X1434" s="34"/>
    </row>
    <row r="1435" spans="3:24" s="30" customFormat="1" ht="13.8" x14ac:dyDescent="0.25"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P1435" s="34"/>
      <c r="Q1435" s="34"/>
      <c r="R1435" s="34"/>
      <c r="U1435" s="34"/>
      <c r="V1435" s="34"/>
      <c r="W1435" s="34"/>
      <c r="X1435" s="34"/>
    </row>
    <row r="1436" spans="3:24" s="30" customFormat="1" ht="13.8" x14ac:dyDescent="0.25"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P1436" s="34"/>
      <c r="Q1436" s="34"/>
      <c r="R1436" s="34"/>
      <c r="U1436" s="34"/>
      <c r="V1436" s="34"/>
      <c r="W1436" s="34"/>
      <c r="X1436" s="34"/>
    </row>
    <row r="1437" spans="3:24" s="30" customFormat="1" ht="13.8" x14ac:dyDescent="0.25"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P1437" s="34"/>
      <c r="Q1437" s="34"/>
      <c r="R1437" s="34"/>
      <c r="U1437" s="34"/>
      <c r="V1437" s="34"/>
      <c r="W1437" s="34"/>
      <c r="X1437" s="34"/>
    </row>
    <row r="1438" spans="3:24" s="30" customFormat="1" ht="13.8" x14ac:dyDescent="0.25"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P1438" s="34"/>
      <c r="Q1438" s="34"/>
      <c r="R1438" s="34"/>
      <c r="U1438" s="34"/>
      <c r="V1438" s="34"/>
      <c r="W1438" s="34"/>
      <c r="X1438" s="34"/>
    </row>
    <row r="1439" spans="3:24" s="30" customFormat="1" ht="13.8" x14ac:dyDescent="0.25"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P1439" s="34"/>
      <c r="Q1439" s="34"/>
      <c r="R1439" s="34"/>
      <c r="U1439" s="34"/>
      <c r="V1439" s="34"/>
      <c r="W1439" s="34"/>
      <c r="X1439" s="34"/>
    </row>
    <row r="1440" spans="3:24" s="30" customFormat="1" ht="13.8" x14ac:dyDescent="0.25"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P1440" s="34"/>
      <c r="Q1440" s="34"/>
      <c r="R1440" s="34"/>
      <c r="U1440" s="34"/>
      <c r="V1440" s="34"/>
      <c r="W1440" s="34"/>
      <c r="X1440" s="34"/>
    </row>
    <row r="1441" spans="3:24" s="30" customFormat="1" ht="13.8" x14ac:dyDescent="0.25"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P1441" s="34"/>
      <c r="Q1441" s="34"/>
      <c r="R1441" s="34"/>
      <c r="U1441" s="34"/>
      <c r="V1441" s="34"/>
      <c r="W1441" s="34"/>
      <c r="X1441" s="34"/>
    </row>
    <row r="1442" spans="3:24" s="30" customFormat="1" ht="13.8" x14ac:dyDescent="0.25"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P1442" s="34"/>
      <c r="Q1442" s="34"/>
      <c r="R1442" s="34"/>
      <c r="U1442" s="34"/>
      <c r="V1442" s="34"/>
      <c r="W1442" s="34"/>
      <c r="X1442" s="34"/>
    </row>
    <row r="1443" spans="3:24" s="30" customFormat="1" ht="13.8" x14ac:dyDescent="0.25"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P1443" s="34"/>
      <c r="Q1443" s="34"/>
      <c r="R1443" s="34"/>
      <c r="U1443" s="34"/>
      <c r="V1443" s="34"/>
      <c r="W1443" s="34"/>
      <c r="X1443" s="34"/>
    </row>
    <row r="1444" spans="3:24" s="30" customFormat="1" ht="13.8" x14ac:dyDescent="0.25"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P1444" s="34"/>
      <c r="Q1444" s="34"/>
      <c r="R1444" s="34"/>
      <c r="U1444" s="34"/>
      <c r="V1444" s="34"/>
      <c r="W1444" s="34"/>
      <c r="X1444" s="34"/>
    </row>
    <row r="1445" spans="3:24" s="30" customFormat="1" ht="13.8" x14ac:dyDescent="0.25"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P1445" s="34"/>
      <c r="Q1445" s="34"/>
      <c r="R1445" s="34"/>
      <c r="U1445" s="34"/>
      <c r="V1445" s="34"/>
      <c r="W1445" s="34"/>
      <c r="X1445" s="34"/>
    </row>
    <row r="1446" spans="3:24" s="30" customFormat="1" ht="13.8" x14ac:dyDescent="0.25"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P1446" s="34"/>
      <c r="Q1446" s="34"/>
      <c r="R1446" s="34"/>
      <c r="U1446" s="34"/>
      <c r="V1446" s="34"/>
      <c r="W1446" s="34"/>
      <c r="X1446" s="34"/>
    </row>
    <row r="1447" spans="3:24" s="30" customFormat="1" ht="13.8" x14ac:dyDescent="0.25"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P1447" s="34"/>
      <c r="Q1447" s="34"/>
      <c r="R1447" s="34"/>
      <c r="U1447" s="34"/>
      <c r="V1447" s="34"/>
      <c r="W1447" s="34"/>
      <c r="X1447" s="34"/>
    </row>
    <row r="1448" spans="3:24" s="30" customFormat="1" ht="13.8" x14ac:dyDescent="0.25"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P1448" s="34"/>
      <c r="Q1448" s="34"/>
      <c r="R1448" s="34"/>
      <c r="U1448" s="34"/>
      <c r="V1448" s="34"/>
      <c r="W1448" s="34"/>
      <c r="X1448" s="34"/>
    </row>
    <row r="1449" spans="3:24" s="30" customFormat="1" ht="13.8" x14ac:dyDescent="0.25"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P1449" s="34"/>
      <c r="Q1449" s="34"/>
      <c r="R1449" s="34"/>
      <c r="U1449" s="34"/>
      <c r="V1449" s="34"/>
      <c r="W1449" s="34"/>
      <c r="X1449" s="34"/>
    </row>
    <row r="1450" spans="3:24" s="30" customFormat="1" ht="13.8" x14ac:dyDescent="0.25"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P1450" s="34"/>
      <c r="Q1450" s="34"/>
      <c r="R1450" s="34"/>
      <c r="U1450" s="34"/>
      <c r="V1450" s="34"/>
      <c r="W1450" s="34"/>
      <c r="X1450" s="34"/>
    </row>
    <row r="1451" spans="3:24" s="30" customFormat="1" ht="13.8" x14ac:dyDescent="0.25"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P1451" s="34"/>
      <c r="Q1451" s="34"/>
      <c r="R1451" s="34"/>
      <c r="U1451" s="34"/>
      <c r="V1451" s="34"/>
      <c r="W1451" s="34"/>
      <c r="X1451" s="34"/>
    </row>
    <row r="1452" spans="3:24" s="30" customFormat="1" ht="13.8" x14ac:dyDescent="0.25"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P1452" s="34"/>
      <c r="Q1452" s="34"/>
      <c r="R1452" s="34"/>
      <c r="U1452" s="34"/>
      <c r="V1452" s="34"/>
      <c r="W1452" s="34"/>
      <c r="X1452" s="34"/>
    </row>
    <row r="1453" spans="3:24" s="30" customFormat="1" ht="13.8" x14ac:dyDescent="0.25"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P1453" s="34"/>
      <c r="Q1453" s="34"/>
      <c r="R1453" s="34"/>
      <c r="U1453" s="34"/>
      <c r="V1453" s="34"/>
      <c r="W1453" s="34"/>
      <c r="X1453" s="34"/>
    </row>
    <row r="1454" spans="3:24" s="30" customFormat="1" ht="13.8" x14ac:dyDescent="0.25"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P1454" s="34"/>
      <c r="Q1454" s="34"/>
      <c r="R1454" s="34"/>
      <c r="U1454" s="34"/>
      <c r="V1454" s="34"/>
      <c r="W1454" s="34"/>
      <c r="X1454" s="34"/>
    </row>
    <row r="1455" spans="3:24" s="30" customFormat="1" ht="13.8" x14ac:dyDescent="0.25"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P1455" s="34"/>
      <c r="Q1455" s="34"/>
      <c r="R1455" s="34"/>
      <c r="U1455" s="34"/>
      <c r="V1455" s="34"/>
      <c r="W1455" s="34"/>
      <c r="X1455" s="34"/>
    </row>
    <row r="1456" spans="3:24" s="30" customFormat="1" ht="13.8" x14ac:dyDescent="0.25"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P1456" s="34"/>
      <c r="Q1456" s="34"/>
      <c r="R1456" s="34"/>
      <c r="U1456" s="34"/>
      <c r="V1456" s="34"/>
      <c r="W1456" s="34"/>
      <c r="X1456" s="34"/>
    </row>
    <row r="1457" spans="3:24" s="30" customFormat="1" ht="13.8" x14ac:dyDescent="0.25"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P1457" s="34"/>
      <c r="Q1457" s="34"/>
      <c r="R1457" s="34"/>
      <c r="U1457" s="34"/>
      <c r="V1457" s="34"/>
      <c r="W1457" s="34"/>
      <c r="X1457" s="34"/>
    </row>
    <row r="1458" spans="3:24" s="30" customFormat="1" ht="13.8" x14ac:dyDescent="0.25"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P1458" s="34"/>
      <c r="Q1458" s="34"/>
      <c r="R1458" s="34"/>
      <c r="U1458" s="34"/>
      <c r="V1458" s="34"/>
      <c r="W1458" s="34"/>
      <c r="X1458" s="34"/>
    </row>
    <row r="1459" spans="3:24" s="30" customFormat="1" ht="13.8" x14ac:dyDescent="0.25"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P1459" s="34"/>
      <c r="Q1459" s="34"/>
      <c r="R1459" s="34"/>
      <c r="U1459" s="34"/>
      <c r="V1459" s="34"/>
      <c r="W1459" s="34"/>
      <c r="X1459" s="34"/>
    </row>
    <row r="1460" spans="3:24" s="30" customFormat="1" ht="13.8" x14ac:dyDescent="0.25"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P1460" s="34"/>
      <c r="Q1460" s="34"/>
      <c r="R1460" s="34"/>
      <c r="U1460" s="34"/>
      <c r="V1460" s="34"/>
      <c r="W1460" s="34"/>
      <c r="X1460" s="34"/>
    </row>
    <row r="1461" spans="3:24" s="30" customFormat="1" ht="13.8" x14ac:dyDescent="0.25"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P1461" s="34"/>
      <c r="Q1461" s="34"/>
      <c r="R1461" s="34"/>
      <c r="U1461" s="34"/>
      <c r="V1461" s="34"/>
      <c r="W1461" s="34"/>
      <c r="X1461" s="34"/>
    </row>
    <row r="1462" spans="3:24" s="30" customFormat="1" ht="13.8" x14ac:dyDescent="0.25"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P1462" s="34"/>
      <c r="Q1462" s="34"/>
      <c r="R1462" s="34"/>
      <c r="U1462" s="34"/>
      <c r="V1462" s="34"/>
      <c r="W1462" s="34"/>
      <c r="X1462" s="34"/>
    </row>
    <row r="1463" spans="3:24" s="30" customFormat="1" ht="13.8" x14ac:dyDescent="0.25"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P1463" s="34"/>
      <c r="Q1463" s="34"/>
      <c r="R1463" s="34"/>
      <c r="U1463" s="34"/>
      <c r="V1463" s="34"/>
      <c r="W1463" s="34"/>
      <c r="X1463" s="34"/>
    </row>
    <row r="1464" spans="3:24" s="30" customFormat="1" ht="13.8" x14ac:dyDescent="0.25"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P1464" s="34"/>
      <c r="Q1464" s="34"/>
      <c r="R1464" s="34"/>
      <c r="U1464" s="34"/>
      <c r="V1464" s="34"/>
      <c r="W1464" s="34"/>
      <c r="X1464" s="34"/>
    </row>
    <row r="1465" spans="3:24" s="30" customFormat="1" ht="13.8" x14ac:dyDescent="0.25"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P1465" s="34"/>
      <c r="Q1465" s="34"/>
      <c r="R1465" s="34"/>
      <c r="U1465" s="34"/>
      <c r="V1465" s="34"/>
      <c r="W1465" s="34"/>
      <c r="X1465" s="34"/>
    </row>
    <row r="1466" spans="3:24" s="30" customFormat="1" ht="13.8" x14ac:dyDescent="0.25"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P1466" s="34"/>
      <c r="Q1466" s="34"/>
      <c r="R1466" s="34"/>
      <c r="U1466" s="34"/>
      <c r="V1466" s="34"/>
      <c r="W1466" s="34"/>
      <c r="X1466" s="34"/>
    </row>
    <row r="1467" spans="3:24" s="30" customFormat="1" ht="13.8" x14ac:dyDescent="0.25"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P1467" s="34"/>
      <c r="Q1467" s="34"/>
      <c r="R1467" s="34"/>
      <c r="U1467" s="34"/>
      <c r="V1467" s="34"/>
      <c r="W1467" s="34"/>
      <c r="X1467" s="34"/>
    </row>
    <row r="1468" spans="3:24" s="30" customFormat="1" ht="13.8" x14ac:dyDescent="0.25"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P1468" s="34"/>
      <c r="Q1468" s="34"/>
      <c r="R1468" s="34"/>
      <c r="U1468" s="34"/>
      <c r="V1468" s="34"/>
      <c r="W1468" s="34"/>
      <c r="X1468" s="34"/>
    </row>
    <row r="1469" spans="3:24" s="30" customFormat="1" ht="13.8" x14ac:dyDescent="0.25"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P1469" s="34"/>
      <c r="Q1469" s="34"/>
      <c r="R1469" s="34"/>
      <c r="U1469" s="34"/>
      <c r="V1469" s="34"/>
      <c r="W1469" s="34"/>
      <c r="X1469" s="34"/>
    </row>
    <row r="1470" spans="3:24" s="30" customFormat="1" ht="13.8" x14ac:dyDescent="0.25"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P1470" s="34"/>
      <c r="Q1470" s="34"/>
      <c r="R1470" s="34"/>
      <c r="U1470" s="34"/>
      <c r="V1470" s="34"/>
      <c r="W1470" s="34"/>
      <c r="X1470" s="34"/>
    </row>
    <row r="1471" spans="3:24" s="30" customFormat="1" ht="13.8" x14ac:dyDescent="0.25"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P1471" s="34"/>
      <c r="Q1471" s="34"/>
      <c r="R1471" s="34"/>
      <c r="U1471" s="34"/>
      <c r="V1471" s="34"/>
      <c r="W1471" s="34"/>
      <c r="X1471" s="34"/>
    </row>
    <row r="1472" spans="3:24" s="30" customFormat="1" ht="13.8" x14ac:dyDescent="0.25"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P1472" s="34"/>
      <c r="Q1472" s="34"/>
      <c r="R1472" s="34"/>
      <c r="U1472" s="34"/>
      <c r="V1472" s="34"/>
      <c r="W1472" s="34"/>
      <c r="X1472" s="34"/>
    </row>
    <row r="1473" spans="3:24" s="30" customFormat="1" ht="13.8" x14ac:dyDescent="0.25"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P1473" s="34"/>
      <c r="Q1473" s="34"/>
      <c r="R1473" s="34"/>
      <c r="U1473" s="34"/>
      <c r="V1473" s="34"/>
      <c r="W1473" s="34"/>
      <c r="X1473" s="34"/>
    </row>
    <row r="1474" spans="3:24" s="30" customFormat="1" ht="13.8" x14ac:dyDescent="0.25"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P1474" s="34"/>
      <c r="Q1474" s="34"/>
      <c r="R1474" s="34"/>
      <c r="U1474" s="34"/>
      <c r="V1474" s="34"/>
      <c r="W1474" s="34"/>
      <c r="X1474" s="34"/>
    </row>
    <row r="1475" spans="3:24" s="30" customFormat="1" ht="13.8" x14ac:dyDescent="0.25"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P1475" s="34"/>
      <c r="Q1475" s="34"/>
      <c r="R1475" s="34"/>
      <c r="U1475" s="34"/>
      <c r="V1475" s="34"/>
      <c r="W1475" s="34"/>
      <c r="X1475" s="34"/>
    </row>
    <row r="1476" spans="3:24" s="30" customFormat="1" ht="13.8" x14ac:dyDescent="0.25"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P1476" s="34"/>
      <c r="Q1476" s="34"/>
      <c r="R1476" s="34"/>
      <c r="U1476" s="34"/>
      <c r="V1476" s="34"/>
      <c r="W1476" s="34"/>
      <c r="X1476" s="34"/>
    </row>
    <row r="1477" spans="3:24" s="30" customFormat="1" ht="13.8" x14ac:dyDescent="0.25"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P1477" s="34"/>
      <c r="Q1477" s="34"/>
      <c r="R1477" s="34"/>
      <c r="U1477" s="34"/>
      <c r="V1477" s="34"/>
      <c r="W1477" s="34"/>
      <c r="X1477" s="34"/>
    </row>
    <row r="1478" spans="3:24" s="30" customFormat="1" ht="13.8" x14ac:dyDescent="0.25"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P1478" s="34"/>
      <c r="Q1478" s="34"/>
      <c r="R1478" s="34"/>
      <c r="U1478" s="34"/>
      <c r="V1478" s="34"/>
      <c r="W1478" s="34"/>
      <c r="X1478" s="34"/>
    </row>
    <row r="1479" spans="3:24" s="30" customFormat="1" ht="13.8" x14ac:dyDescent="0.25"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P1479" s="34"/>
      <c r="Q1479" s="34"/>
      <c r="R1479" s="34"/>
      <c r="U1479" s="34"/>
      <c r="V1479" s="34"/>
      <c r="W1479" s="34"/>
      <c r="X1479" s="34"/>
    </row>
    <row r="1480" spans="3:24" s="30" customFormat="1" ht="13.8" x14ac:dyDescent="0.25"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P1480" s="34"/>
      <c r="Q1480" s="34"/>
      <c r="R1480" s="34"/>
      <c r="U1480" s="34"/>
      <c r="V1480" s="34"/>
      <c r="W1480" s="34"/>
      <c r="X1480" s="34"/>
    </row>
    <row r="1481" spans="3:24" s="30" customFormat="1" ht="13.8" x14ac:dyDescent="0.25"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P1481" s="34"/>
      <c r="Q1481" s="34"/>
      <c r="R1481" s="34"/>
      <c r="U1481" s="34"/>
      <c r="V1481" s="34"/>
      <c r="W1481" s="34"/>
      <c r="X1481" s="34"/>
    </row>
    <row r="1482" spans="3:24" s="30" customFormat="1" ht="13.8" x14ac:dyDescent="0.25"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P1482" s="34"/>
      <c r="Q1482" s="34"/>
      <c r="R1482" s="34"/>
      <c r="U1482" s="34"/>
      <c r="V1482" s="34"/>
      <c r="W1482" s="34"/>
      <c r="X1482" s="34"/>
    </row>
    <row r="1483" spans="3:24" s="30" customFormat="1" ht="13.8" x14ac:dyDescent="0.25"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P1483" s="34"/>
      <c r="Q1483" s="34"/>
      <c r="R1483" s="34"/>
      <c r="U1483" s="34"/>
      <c r="V1483" s="34"/>
      <c r="W1483" s="34"/>
      <c r="X1483" s="34"/>
    </row>
    <row r="1484" spans="3:24" s="30" customFormat="1" ht="13.8" x14ac:dyDescent="0.25"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P1484" s="34"/>
      <c r="Q1484" s="34"/>
      <c r="R1484" s="34"/>
      <c r="U1484" s="34"/>
      <c r="V1484" s="34"/>
      <c r="W1484" s="34"/>
      <c r="X1484" s="34"/>
    </row>
    <row r="1485" spans="3:24" s="30" customFormat="1" ht="13.8" x14ac:dyDescent="0.25"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P1485" s="34"/>
      <c r="Q1485" s="34"/>
      <c r="R1485" s="34"/>
      <c r="U1485" s="34"/>
      <c r="V1485" s="34"/>
      <c r="W1485" s="34"/>
      <c r="X1485" s="34"/>
    </row>
    <row r="1486" spans="3:24" s="30" customFormat="1" ht="13.8" x14ac:dyDescent="0.25"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P1486" s="34"/>
      <c r="Q1486" s="34"/>
      <c r="R1486" s="34"/>
      <c r="U1486" s="34"/>
      <c r="V1486" s="34"/>
      <c r="W1486" s="34"/>
      <c r="X1486" s="34"/>
    </row>
    <row r="1487" spans="3:24" s="30" customFormat="1" ht="13.8" x14ac:dyDescent="0.25"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P1487" s="34"/>
      <c r="Q1487" s="34"/>
      <c r="R1487" s="34"/>
      <c r="U1487" s="34"/>
      <c r="V1487" s="34"/>
      <c r="W1487" s="34"/>
      <c r="X1487" s="34"/>
    </row>
    <row r="1488" spans="3:24" s="30" customFormat="1" ht="13.8" x14ac:dyDescent="0.25"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P1488" s="34"/>
      <c r="Q1488" s="34"/>
      <c r="R1488" s="34"/>
      <c r="U1488" s="34"/>
      <c r="V1488" s="34"/>
      <c r="W1488" s="34"/>
      <c r="X1488" s="34"/>
    </row>
    <row r="1489" spans="3:24" s="30" customFormat="1" ht="13.8" x14ac:dyDescent="0.25"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P1489" s="34"/>
      <c r="Q1489" s="34"/>
      <c r="R1489" s="34"/>
      <c r="U1489" s="34"/>
      <c r="V1489" s="34"/>
      <c r="W1489" s="34"/>
      <c r="X1489" s="34"/>
    </row>
    <row r="1490" spans="3:24" s="30" customFormat="1" ht="13.8" x14ac:dyDescent="0.25"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P1490" s="34"/>
      <c r="Q1490" s="34"/>
      <c r="R1490" s="34"/>
      <c r="U1490" s="34"/>
      <c r="V1490" s="34"/>
      <c r="W1490" s="34"/>
      <c r="X1490" s="34"/>
    </row>
    <row r="1491" spans="3:24" s="30" customFormat="1" ht="13.8" x14ac:dyDescent="0.25"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P1491" s="34"/>
      <c r="Q1491" s="34"/>
      <c r="R1491" s="34"/>
      <c r="U1491" s="34"/>
      <c r="V1491" s="34"/>
      <c r="W1491" s="34"/>
      <c r="X1491" s="34"/>
    </row>
    <row r="1492" spans="3:24" s="30" customFormat="1" ht="13.8" x14ac:dyDescent="0.25"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P1492" s="34"/>
      <c r="Q1492" s="34"/>
      <c r="R1492" s="34"/>
      <c r="U1492" s="34"/>
      <c r="V1492" s="34"/>
      <c r="W1492" s="34"/>
      <c r="X1492" s="34"/>
    </row>
    <row r="1493" spans="3:24" s="30" customFormat="1" ht="13.8" x14ac:dyDescent="0.25"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P1493" s="34"/>
      <c r="Q1493" s="34"/>
      <c r="R1493" s="34"/>
      <c r="U1493" s="34"/>
      <c r="V1493" s="34"/>
      <c r="W1493" s="34"/>
      <c r="X1493" s="34"/>
    </row>
    <row r="1494" spans="3:24" s="30" customFormat="1" ht="13.8" x14ac:dyDescent="0.25"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P1494" s="34"/>
      <c r="Q1494" s="34"/>
      <c r="R1494" s="34"/>
      <c r="U1494" s="34"/>
      <c r="V1494" s="34"/>
      <c r="W1494" s="34"/>
      <c r="X1494" s="34"/>
    </row>
    <row r="1495" spans="3:24" s="30" customFormat="1" ht="13.8" x14ac:dyDescent="0.25"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P1495" s="34"/>
      <c r="Q1495" s="34"/>
      <c r="R1495" s="34"/>
      <c r="U1495" s="34"/>
      <c r="V1495" s="34"/>
      <c r="W1495" s="34"/>
      <c r="X1495" s="34"/>
    </row>
    <row r="1496" spans="3:24" s="30" customFormat="1" ht="13.8" x14ac:dyDescent="0.25"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P1496" s="34"/>
      <c r="Q1496" s="34"/>
      <c r="R1496" s="34"/>
      <c r="U1496" s="34"/>
      <c r="V1496" s="34"/>
      <c r="W1496" s="34"/>
      <c r="X1496" s="34"/>
    </row>
    <row r="1497" spans="3:24" s="30" customFormat="1" ht="13.8" x14ac:dyDescent="0.25"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P1497" s="34"/>
      <c r="Q1497" s="34"/>
      <c r="R1497" s="34"/>
      <c r="U1497" s="34"/>
      <c r="V1497" s="34"/>
      <c r="W1497" s="34"/>
      <c r="X1497" s="34"/>
    </row>
    <row r="1498" spans="3:24" s="30" customFormat="1" ht="13.8" x14ac:dyDescent="0.25"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P1498" s="34"/>
      <c r="Q1498" s="34"/>
      <c r="R1498" s="34"/>
      <c r="U1498" s="34"/>
      <c r="V1498" s="34"/>
      <c r="W1498" s="34"/>
      <c r="X1498" s="34"/>
    </row>
    <row r="1499" spans="3:24" s="30" customFormat="1" ht="13.8" x14ac:dyDescent="0.25"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P1499" s="34"/>
      <c r="Q1499" s="34"/>
      <c r="R1499" s="34"/>
      <c r="U1499" s="34"/>
      <c r="V1499" s="34"/>
      <c r="W1499" s="34"/>
      <c r="X1499" s="34"/>
    </row>
    <row r="1500" spans="3:24" s="30" customFormat="1" ht="13.8" x14ac:dyDescent="0.25"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P1500" s="34"/>
      <c r="Q1500" s="34"/>
      <c r="R1500" s="34"/>
      <c r="U1500" s="34"/>
      <c r="V1500" s="34"/>
      <c r="W1500" s="34"/>
      <c r="X1500" s="34"/>
    </row>
    <row r="1501" spans="3:24" s="30" customFormat="1" ht="13.8" x14ac:dyDescent="0.25"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P1501" s="34"/>
      <c r="Q1501" s="34"/>
      <c r="R1501" s="34"/>
      <c r="U1501" s="34"/>
      <c r="V1501" s="34"/>
      <c r="W1501" s="34"/>
      <c r="X1501" s="34"/>
    </row>
    <row r="1502" spans="3:24" s="30" customFormat="1" ht="13.8" x14ac:dyDescent="0.25"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P1502" s="34"/>
      <c r="Q1502" s="34"/>
      <c r="R1502" s="34"/>
      <c r="U1502" s="34"/>
      <c r="V1502" s="34"/>
      <c r="W1502" s="34"/>
      <c r="X1502" s="34"/>
    </row>
    <row r="1503" spans="3:24" s="30" customFormat="1" ht="13.8" x14ac:dyDescent="0.25"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P1503" s="34"/>
      <c r="Q1503" s="34"/>
      <c r="R1503" s="34"/>
      <c r="U1503" s="34"/>
      <c r="V1503" s="34"/>
      <c r="W1503" s="34"/>
      <c r="X1503" s="34"/>
    </row>
    <row r="1504" spans="3:24" s="30" customFormat="1" ht="13.8" x14ac:dyDescent="0.25"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P1504" s="34"/>
      <c r="Q1504" s="34"/>
      <c r="R1504" s="34"/>
      <c r="U1504" s="34"/>
      <c r="V1504" s="34"/>
      <c r="W1504" s="34"/>
      <c r="X1504" s="34"/>
    </row>
    <row r="1505" spans="3:24" s="30" customFormat="1" ht="13.8" x14ac:dyDescent="0.25"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P1505" s="34"/>
      <c r="Q1505" s="34"/>
      <c r="R1505" s="34"/>
      <c r="U1505" s="34"/>
      <c r="V1505" s="34"/>
      <c r="W1505" s="34"/>
      <c r="X1505" s="34"/>
    </row>
    <row r="1506" spans="3:24" s="30" customFormat="1" ht="13.8" x14ac:dyDescent="0.25"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P1506" s="34"/>
      <c r="Q1506" s="34"/>
      <c r="R1506" s="34"/>
      <c r="U1506" s="34"/>
      <c r="V1506" s="34"/>
      <c r="W1506" s="34"/>
      <c r="X1506" s="34"/>
    </row>
    <row r="1507" spans="3:24" s="30" customFormat="1" ht="13.8" x14ac:dyDescent="0.25"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P1507" s="34"/>
      <c r="Q1507" s="34"/>
      <c r="R1507" s="34"/>
      <c r="U1507" s="34"/>
      <c r="V1507" s="34"/>
      <c r="W1507" s="34"/>
      <c r="X1507" s="34"/>
    </row>
    <row r="1508" spans="3:24" s="30" customFormat="1" ht="13.8" x14ac:dyDescent="0.25"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P1508" s="34"/>
      <c r="Q1508" s="34"/>
      <c r="R1508" s="34"/>
      <c r="U1508" s="34"/>
      <c r="V1508" s="34"/>
      <c r="W1508" s="34"/>
      <c r="X1508" s="34"/>
    </row>
    <row r="1509" spans="3:24" s="30" customFormat="1" ht="13.8" x14ac:dyDescent="0.25"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P1509" s="34"/>
      <c r="Q1509" s="34"/>
      <c r="R1509" s="34"/>
      <c r="U1509" s="34"/>
      <c r="V1509" s="34"/>
      <c r="W1509" s="34"/>
      <c r="X1509" s="34"/>
    </row>
    <row r="1510" spans="3:24" s="30" customFormat="1" ht="13.8" x14ac:dyDescent="0.25"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P1510" s="34"/>
      <c r="Q1510" s="34"/>
      <c r="R1510" s="34"/>
      <c r="U1510" s="34"/>
      <c r="V1510" s="34"/>
      <c r="W1510" s="34"/>
      <c r="X1510" s="34"/>
    </row>
    <row r="1511" spans="3:24" s="30" customFormat="1" ht="13.8" x14ac:dyDescent="0.25"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P1511" s="34"/>
      <c r="Q1511" s="34"/>
      <c r="R1511" s="34"/>
      <c r="U1511" s="34"/>
      <c r="V1511" s="34"/>
      <c r="W1511" s="34"/>
      <c r="X1511" s="34"/>
    </row>
    <row r="1512" spans="3:24" s="30" customFormat="1" ht="13.8" x14ac:dyDescent="0.25"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P1512" s="34"/>
      <c r="Q1512" s="34"/>
      <c r="R1512" s="34"/>
      <c r="U1512" s="34"/>
      <c r="V1512" s="34"/>
      <c r="W1512" s="34"/>
      <c r="X1512" s="34"/>
    </row>
    <row r="1513" spans="3:24" s="30" customFormat="1" ht="13.8" x14ac:dyDescent="0.25"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P1513" s="34"/>
      <c r="Q1513" s="34"/>
      <c r="R1513" s="34"/>
      <c r="U1513" s="34"/>
      <c r="V1513" s="34"/>
      <c r="W1513" s="34"/>
      <c r="X1513" s="34"/>
    </row>
    <row r="1514" spans="3:24" s="30" customFormat="1" ht="13.8" x14ac:dyDescent="0.25"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P1514" s="34"/>
      <c r="Q1514" s="34"/>
      <c r="R1514" s="34"/>
      <c r="U1514" s="34"/>
      <c r="V1514" s="34"/>
      <c r="W1514" s="34"/>
      <c r="X1514" s="34"/>
    </row>
    <row r="1515" spans="3:24" s="30" customFormat="1" ht="13.8" x14ac:dyDescent="0.25"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P1515" s="34"/>
      <c r="Q1515" s="34"/>
      <c r="R1515" s="34"/>
      <c r="U1515" s="34"/>
      <c r="V1515" s="34"/>
      <c r="W1515" s="34"/>
      <c r="X1515" s="34"/>
    </row>
    <row r="1516" spans="3:24" s="30" customFormat="1" ht="13.8" x14ac:dyDescent="0.25"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P1516" s="34"/>
      <c r="Q1516" s="34"/>
      <c r="R1516" s="34"/>
      <c r="U1516" s="34"/>
      <c r="V1516" s="34"/>
      <c r="W1516" s="34"/>
      <c r="X1516" s="34"/>
    </row>
    <row r="1517" spans="3:24" s="30" customFormat="1" ht="13.8" x14ac:dyDescent="0.25"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P1517" s="34"/>
      <c r="Q1517" s="34"/>
      <c r="R1517" s="34"/>
      <c r="U1517" s="34"/>
      <c r="V1517" s="34"/>
      <c r="W1517" s="34"/>
      <c r="X1517" s="34"/>
    </row>
    <row r="1518" spans="3:24" s="30" customFormat="1" ht="13.8" x14ac:dyDescent="0.25"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P1518" s="34"/>
      <c r="Q1518" s="34"/>
      <c r="R1518" s="34"/>
      <c r="U1518" s="34"/>
      <c r="V1518" s="34"/>
      <c r="W1518" s="34"/>
      <c r="X1518" s="34"/>
    </row>
    <row r="1519" spans="3:24" s="30" customFormat="1" ht="13.8" x14ac:dyDescent="0.25"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P1519" s="34"/>
      <c r="Q1519" s="34"/>
      <c r="R1519" s="34"/>
      <c r="U1519" s="34"/>
      <c r="V1519" s="34"/>
      <c r="W1519" s="34"/>
      <c r="X1519" s="34"/>
    </row>
    <row r="1520" spans="3:24" s="30" customFormat="1" ht="13.8" x14ac:dyDescent="0.25"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P1520" s="34"/>
      <c r="Q1520" s="34"/>
      <c r="R1520" s="34"/>
      <c r="U1520" s="34"/>
      <c r="V1520" s="34"/>
      <c r="W1520" s="34"/>
      <c r="X1520" s="34"/>
    </row>
    <row r="1521" spans="3:24" s="30" customFormat="1" ht="13.8" x14ac:dyDescent="0.25"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P1521" s="34"/>
      <c r="Q1521" s="34"/>
      <c r="R1521" s="34"/>
      <c r="U1521" s="34"/>
      <c r="V1521" s="34"/>
      <c r="W1521" s="34"/>
      <c r="X1521" s="34"/>
    </row>
    <row r="1522" spans="3:24" s="30" customFormat="1" ht="13.8" x14ac:dyDescent="0.25"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P1522" s="34"/>
      <c r="Q1522" s="34"/>
      <c r="R1522" s="34"/>
      <c r="U1522" s="34"/>
      <c r="V1522" s="34"/>
      <c r="W1522" s="34"/>
      <c r="X1522" s="34"/>
    </row>
    <row r="1523" spans="3:24" s="30" customFormat="1" ht="13.8" x14ac:dyDescent="0.25"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P1523" s="34"/>
      <c r="Q1523" s="34"/>
      <c r="R1523" s="34"/>
      <c r="U1523" s="34"/>
      <c r="V1523" s="34"/>
      <c r="W1523" s="34"/>
      <c r="X1523" s="34"/>
    </row>
    <row r="1524" spans="3:24" s="30" customFormat="1" ht="13.8" x14ac:dyDescent="0.25"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P1524" s="34"/>
      <c r="Q1524" s="34"/>
      <c r="R1524" s="34"/>
      <c r="U1524" s="34"/>
      <c r="V1524" s="34"/>
      <c r="W1524" s="34"/>
      <c r="X1524" s="34"/>
    </row>
    <row r="1525" spans="3:24" s="30" customFormat="1" ht="13.8" x14ac:dyDescent="0.25"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P1525" s="34"/>
      <c r="Q1525" s="34"/>
      <c r="R1525" s="34"/>
      <c r="U1525" s="34"/>
      <c r="V1525" s="34"/>
      <c r="W1525" s="34"/>
      <c r="X1525" s="34"/>
    </row>
    <row r="1526" spans="3:24" s="30" customFormat="1" ht="13.8" x14ac:dyDescent="0.25"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P1526" s="34"/>
      <c r="Q1526" s="34"/>
      <c r="R1526" s="34"/>
      <c r="U1526" s="34"/>
      <c r="V1526" s="34"/>
      <c r="W1526" s="34"/>
      <c r="X1526" s="34"/>
    </row>
    <row r="1527" spans="3:24" s="30" customFormat="1" ht="13.8" x14ac:dyDescent="0.25"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P1527" s="34"/>
      <c r="Q1527" s="34"/>
      <c r="R1527" s="34"/>
      <c r="U1527" s="34"/>
      <c r="V1527" s="34"/>
      <c r="W1527" s="34"/>
      <c r="X1527" s="34"/>
    </row>
    <row r="1528" spans="3:24" s="30" customFormat="1" ht="13.8" x14ac:dyDescent="0.25"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P1528" s="34"/>
      <c r="Q1528" s="34"/>
      <c r="R1528" s="34"/>
      <c r="U1528" s="34"/>
      <c r="V1528" s="34"/>
      <c r="W1528" s="34"/>
      <c r="X1528" s="34"/>
    </row>
    <row r="1529" spans="3:24" s="30" customFormat="1" ht="13.8" x14ac:dyDescent="0.25"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P1529" s="34"/>
      <c r="Q1529" s="34"/>
      <c r="R1529" s="34"/>
      <c r="U1529" s="34"/>
      <c r="V1529" s="34"/>
      <c r="W1529" s="34"/>
      <c r="X1529" s="34"/>
    </row>
    <row r="1530" spans="3:24" s="30" customFormat="1" ht="13.8" x14ac:dyDescent="0.25"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P1530" s="34"/>
      <c r="Q1530" s="34"/>
      <c r="R1530" s="34"/>
      <c r="U1530" s="34"/>
      <c r="V1530" s="34"/>
      <c r="W1530" s="34"/>
      <c r="X1530" s="34"/>
    </row>
    <row r="1531" spans="3:24" s="30" customFormat="1" ht="13.8" x14ac:dyDescent="0.25"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P1531" s="34"/>
      <c r="Q1531" s="34"/>
      <c r="R1531" s="34"/>
      <c r="U1531" s="34"/>
      <c r="V1531" s="34"/>
      <c r="W1531" s="34"/>
      <c r="X1531" s="34"/>
    </row>
    <row r="1532" spans="3:24" s="30" customFormat="1" ht="13.8" x14ac:dyDescent="0.25"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P1532" s="34"/>
      <c r="Q1532" s="34"/>
      <c r="R1532" s="34"/>
      <c r="U1532" s="34"/>
      <c r="V1532" s="34"/>
      <c r="W1532" s="34"/>
      <c r="X1532" s="34"/>
    </row>
    <row r="1533" spans="3:24" s="30" customFormat="1" ht="13.8" x14ac:dyDescent="0.25"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P1533" s="34"/>
      <c r="Q1533" s="34"/>
      <c r="R1533" s="34"/>
      <c r="U1533" s="34"/>
      <c r="V1533" s="34"/>
      <c r="W1533" s="34"/>
      <c r="X1533" s="34"/>
    </row>
    <row r="1534" spans="3:24" s="30" customFormat="1" ht="13.8" x14ac:dyDescent="0.25"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P1534" s="34"/>
      <c r="Q1534" s="34"/>
      <c r="R1534" s="34"/>
      <c r="U1534" s="34"/>
      <c r="V1534" s="34"/>
      <c r="W1534" s="34"/>
      <c r="X1534" s="34"/>
    </row>
    <row r="1535" spans="3:24" s="30" customFormat="1" ht="13.8" x14ac:dyDescent="0.25"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P1535" s="34"/>
      <c r="Q1535" s="34"/>
      <c r="R1535" s="34"/>
      <c r="U1535" s="34"/>
      <c r="V1535" s="34"/>
      <c r="W1535" s="34"/>
      <c r="X1535" s="34"/>
    </row>
    <row r="1536" spans="3:24" s="30" customFormat="1" ht="13.8" x14ac:dyDescent="0.25"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P1536" s="34"/>
      <c r="Q1536" s="34"/>
      <c r="R1536" s="34"/>
      <c r="U1536" s="34"/>
      <c r="V1536" s="34"/>
      <c r="W1536" s="34"/>
      <c r="X1536" s="34"/>
    </row>
    <row r="1537" spans="3:24" s="30" customFormat="1" ht="13.8" x14ac:dyDescent="0.25"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P1537" s="34"/>
      <c r="Q1537" s="34"/>
      <c r="R1537" s="34"/>
      <c r="U1537" s="34"/>
      <c r="V1537" s="34"/>
      <c r="W1537" s="34"/>
      <c r="X1537" s="34"/>
    </row>
    <row r="1538" spans="3:24" s="30" customFormat="1" ht="13.8" x14ac:dyDescent="0.25"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P1538" s="34"/>
      <c r="Q1538" s="34"/>
      <c r="R1538" s="34"/>
      <c r="U1538" s="34"/>
      <c r="V1538" s="34"/>
      <c r="W1538" s="34"/>
      <c r="X1538" s="34"/>
    </row>
    <row r="1539" spans="3:24" s="30" customFormat="1" ht="13.8" x14ac:dyDescent="0.25"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P1539" s="34"/>
      <c r="Q1539" s="34"/>
      <c r="R1539" s="34"/>
      <c r="U1539" s="34"/>
      <c r="V1539" s="34"/>
      <c r="W1539" s="34"/>
      <c r="X1539" s="34"/>
    </row>
    <row r="1540" spans="3:24" s="30" customFormat="1" ht="13.8" x14ac:dyDescent="0.25"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P1540" s="34"/>
      <c r="Q1540" s="34"/>
      <c r="R1540" s="34"/>
      <c r="U1540" s="34"/>
      <c r="V1540" s="34"/>
      <c r="W1540" s="34"/>
      <c r="X1540" s="34"/>
    </row>
    <row r="1541" spans="3:24" s="30" customFormat="1" ht="13.8" x14ac:dyDescent="0.25"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P1541" s="34"/>
      <c r="Q1541" s="34"/>
      <c r="R1541" s="34"/>
      <c r="U1541" s="34"/>
      <c r="V1541" s="34"/>
      <c r="W1541" s="34"/>
      <c r="X1541" s="34"/>
    </row>
    <row r="1542" spans="3:24" s="30" customFormat="1" ht="13.8" x14ac:dyDescent="0.25"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P1542" s="34"/>
      <c r="Q1542" s="34"/>
      <c r="R1542" s="34"/>
      <c r="U1542" s="34"/>
      <c r="V1542" s="34"/>
      <c r="W1542" s="34"/>
      <c r="X1542" s="34"/>
    </row>
    <row r="1543" spans="3:24" s="30" customFormat="1" ht="13.8" x14ac:dyDescent="0.25"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P1543" s="34"/>
      <c r="Q1543" s="34"/>
      <c r="R1543" s="34"/>
      <c r="U1543" s="34"/>
      <c r="V1543" s="34"/>
      <c r="W1543" s="34"/>
      <c r="X1543" s="34"/>
    </row>
    <row r="1544" spans="3:24" s="30" customFormat="1" ht="13.8" x14ac:dyDescent="0.25"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P1544" s="34"/>
      <c r="Q1544" s="34"/>
      <c r="R1544" s="34"/>
      <c r="U1544" s="34"/>
      <c r="V1544" s="34"/>
      <c r="W1544" s="34"/>
      <c r="X1544" s="34"/>
    </row>
    <row r="1545" spans="3:24" s="30" customFormat="1" ht="13.8" x14ac:dyDescent="0.25"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P1545" s="34"/>
      <c r="Q1545" s="34"/>
      <c r="R1545" s="34"/>
      <c r="U1545" s="34"/>
      <c r="V1545" s="34"/>
      <c r="W1545" s="34"/>
      <c r="X1545" s="34"/>
    </row>
    <row r="1546" spans="3:24" s="30" customFormat="1" ht="13.8" x14ac:dyDescent="0.25"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P1546" s="34"/>
      <c r="Q1546" s="34"/>
      <c r="R1546" s="34"/>
      <c r="U1546" s="34"/>
      <c r="V1546" s="34"/>
      <c r="W1546" s="34"/>
      <c r="X1546" s="34"/>
    </row>
    <row r="1547" spans="3:24" s="30" customFormat="1" ht="13.8" x14ac:dyDescent="0.25"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P1547" s="34"/>
      <c r="Q1547" s="34"/>
      <c r="R1547" s="34"/>
      <c r="U1547" s="34"/>
      <c r="V1547" s="34"/>
      <c r="W1547" s="34"/>
      <c r="X1547" s="34"/>
    </row>
    <row r="1548" spans="3:24" s="30" customFormat="1" ht="13.8" x14ac:dyDescent="0.25"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P1548" s="34"/>
      <c r="Q1548" s="34"/>
      <c r="R1548" s="34"/>
      <c r="U1548" s="34"/>
      <c r="V1548" s="34"/>
      <c r="W1548" s="34"/>
      <c r="X1548" s="34"/>
    </row>
    <row r="1549" spans="3:24" s="30" customFormat="1" ht="13.8" x14ac:dyDescent="0.25"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P1549" s="34"/>
      <c r="Q1549" s="34"/>
      <c r="R1549" s="34"/>
      <c r="U1549" s="34"/>
      <c r="V1549" s="34"/>
      <c r="W1549" s="34"/>
      <c r="X1549" s="34"/>
    </row>
    <row r="1550" spans="3:24" s="30" customFormat="1" ht="13.8" x14ac:dyDescent="0.25"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P1550" s="34"/>
      <c r="Q1550" s="34"/>
      <c r="R1550" s="34"/>
      <c r="U1550" s="34"/>
      <c r="V1550" s="34"/>
      <c r="W1550" s="34"/>
      <c r="X1550" s="34"/>
    </row>
    <row r="1551" spans="3:24" s="30" customFormat="1" ht="13.8" x14ac:dyDescent="0.25"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P1551" s="34"/>
      <c r="Q1551" s="34"/>
      <c r="R1551" s="34"/>
      <c r="U1551" s="34"/>
      <c r="V1551" s="34"/>
      <c r="W1551" s="34"/>
      <c r="X1551" s="34"/>
    </row>
    <row r="1552" spans="3:24" s="30" customFormat="1" ht="13.8" x14ac:dyDescent="0.25"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P1552" s="34"/>
      <c r="Q1552" s="34"/>
      <c r="R1552" s="34"/>
      <c r="U1552" s="34"/>
      <c r="V1552" s="34"/>
      <c r="W1552" s="34"/>
      <c r="X1552" s="34"/>
    </row>
    <row r="1553" spans="3:24" s="30" customFormat="1" ht="13.8" x14ac:dyDescent="0.25"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P1553" s="34"/>
      <c r="Q1553" s="34"/>
      <c r="R1553" s="34"/>
      <c r="U1553" s="34"/>
      <c r="V1553" s="34"/>
      <c r="W1553" s="34"/>
      <c r="X1553" s="34"/>
    </row>
    <row r="1554" spans="3:24" s="30" customFormat="1" ht="13.8" x14ac:dyDescent="0.25"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P1554" s="34"/>
      <c r="Q1554" s="34"/>
      <c r="R1554" s="34"/>
      <c r="U1554" s="34"/>
      <c r="V1554" s="34"/>
      <c r="W1554" s="34"/>
      <c r="X1554" s="34"/>
    </row>
    <row r="1555" spans="3:24" s="30" customFormat="1" ht="13.8" x14ac:dyDescent="0.25"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P1555" s="34"/>
      <c r="Q1555" s="34"/>
      <c r="R1555" s="34"/>
      <c r="U1555" s="34"/>
      <c r="V1555" s="34"/>
      <c r="W1555" s="34"/>
      <c r="X1555" s="34"/>
    </row>
    <row r="1556" spans="3:24" s="30" customFormat="1" ht="13.8" x14ac:dyDescent="0.25"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P1556" s="34"/>
      <c r="Q1556" s="34"/>
      <c r="R1556" s="34"/>
      <c r="U1556" s="34"/>
      <c r="V1556" s="34"/>
      <c r="W1556" s="34"/>
      <c r="X1556" s="34"/>
    </row>
    <row r="1557" spans="3:24" s="30" customFormat="1" ht="13.8" x14ac:dyDescent="0.25"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P1557" s="34"/>
      <c r="Q1557" s="34"/>
      <c r="R1557" s="34"/>
      <c r="U1557" s="34"/>
      <c r="V1557" s="34"/>
      <c r="W1557" s="34"/>
      <c r="X1557" s="34"/>
    </row>
    <row r="1558" spans="3:24" s="30" customFormat="1" ht="13.8" x14ac:dyDescent="0.25"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P1558" s="34"/>
      <c r="Q1558" s="34"/>
      <c r="R1558" s="34"/>
      <c r="U1558" s="34"/>
      <c r="V1558" s="34"/>
      <c r="W1558" s="34"/>
      <c r="X1558" s="34"/>
    </row>
    <row r="1559" spans="3:24" s="30" customFormat="1" ht="13.8" x14ac:dyDescent="0.25"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P1559" s="34"/>
      <c r="Q1559" s="34"/>
      <c r="R1559" s="34"/>
      <c r="U1559" s="34"/>
      <c r="V1559" s="34"/>
      <c r="W1559" s="34"/>
      <c r="X1559" s="34"/>
    </row>
    <row r="1560" spans="3:24" s="30" customFormat="1" ht="13.8" x14ac:dyDescent="0.25"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P1560" s="34"/>
      <c r="Q1560" s="34"/>
      <c r="R1560" s="34"/>
      <c r="U1560" s="34"/>
      <c r="V1560" s="34"/>
      <c r="W1560" s="34"/>
      <c r="X1560" s="34"/>
    </row>
  </sheetData>
  <sheetProtection sheet="1" objects="1" scenarios="1"/>
  <mergeCells count="10">
    <mergeCell ref="A7:A13"/>
    <mergeCell ref="A14:A15"/>
    <mergeCell ref="O1:X1"/>
    <mergeCell ref="A1:A3"/>
    <mergeCell ref="O2:R2"/>
    <mergeCell ref="T2:X2"/>
    <mergeCell ref="B2:I2"/>
    <mergeCell ref="J2:K2"/>
    <mergeCell ref="B1:M1"/>
    <mergeCell ref="A5:A6"/>
  </mergeCells>
  <phoneticPr fontId="0" type="noConversion"/>
  <printOptions horizontalCentered="1"/>
  <pageMargins left="0.4" right="0.4" top="0.6" bottom="0.6" header="0.4" footer="0.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crea_classifica_prova">
                <anchor moveWithCells="1" sizeWithCells="1">
                  <from>
                    <xdr:col>0</xdr:col>
                    <xdr:colOff>335280</xdr:colOff>
                    <xdr:row>1</xdr:row>
                    <xdr:rowOff>106680</xdr:rowOff>
                  </from>
                  <to>
                    <xdr:col>0</xdr:col>
                    <xdr:colOff>1402080</xdr:colOff>
                    <xdr:row>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utton 2">
              <controlPr defaultSize="0" print="0" autoFill="0" autoPict="0" macro="[0]!Importa_iscritti">
                <anchor moveWithCells="1" sizeWithCells="1">
                  <from>
                    <xdr:col>0</xdr:col>
                    <xdr:colOff>335280</xdr:colOff>
                    <xdr:row>0</xdr:row>
                    <xdr:rowOff>91440</xdr:rowOff>
                  </from>
                  <to>
                    <xdr:col>0</xdr:col>
                    <xdr:colOff>1402080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/>
  <dimension ref="A1:AD1560"/>
  <sheetViews>
    <sheetView zoomScaleNormal="100" workbookViewId="0">
      <pane ySplit="3" topLeftCell="A4" activePane="bottomLeft" state="frozen"/>
      <selection pane="bottomLeft" activeCell="L2" sqref="L2"/>
    </sheetView>
  </sheetViews>
  <sheetFormatPr defaultRowHeight="13.2" x14ac:dyDescent="0.25"/>
  <cols>
    <col min="1" max="1" width="25.77734375" style="17" customWidth="1"/>
    <col min="2" max="2" width="5.33203125" style="17" customWidth="1"/>
    <col min="3" max="3" width="23.33203125" style="35" customWidth="1"/>
    <col min="4" max="4" width="3.6640625" style="35" customWidth="1"/>
    <col min="5" max="5" width="7.109375" style="35" customWidth="1"/>
    <col min="6" max="6" width="4" style="35" customWidth="1"/>
    <col min="7" max="7" width="7.109375" style="35" customWidth="1"/>
    <col min="8" max="10" width="5.33203125" style="35" customWidth="1"/>
    <col min="11" max="11" width="7.6640625" style="35" customWidth="1"/>
    <col min="12" max="12" width="9.109375" style="35" customWidth="1"/>
    <col min="13" max="14" width="5.33203125" style="17" customWidth="1"/>
    <col min="15" max="15" width="5.6640625" style="17" customWidth="1"/>
    <col min="16" max="16" width="21.6640625" style="35" customWidth="1"/>
    <col min="17" max="18" width="6.6640625" style="35" customWidth="1"/>
    <col min="19" max="20" width="5.6640625" style="17" customWidth="1"/>
    <col min="21" max="21" width="21.6640625" style="35" customWidth="1"/>
    <col min="22" max="23" width="4.109375" style="35" customWidth="1"/>
    <col min="24" max="24" width="6.6640625" style="35" customWidth="1"/>
    <col min="25" max="25" width="21.5546875" style="17" customWidth="1"/>
    <col min="26" max="26" width="4.5546875" style="17" customWidth="1"/>
    <col min="27" max="27" width="4.44140625" style="17" customWidth="1"/>
    <col min="28" max="16384" width="8.88671875" style="17"/>
  </cols>
  <sheetData>
    <row r="1" spans="1:30" s="16" customFormat="1" ht="30" customHeight="1" x14ac:dyDescent="0.25">
      <c r="A1" s="99"/>
      <c r="B1" s="102" t="str">
        <f>iscrizione!B1</f>
        <v>Nome Regata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N1" s="80"/>
      <c r="O1" s="98" t="str">
        <f>iscrizione!B1</f>
        <v>Nome Regata</v>
      </c>
      <c r="P1" s="98"/>
      <c r="Q1" s="98"/>
      <c r="R1" s="98"/>
      <c r="S1" s="98"/>
      <c r="T1" s="98"/>
      <c r="U1" s="98"/>
      <c r="V1" s="98"/>
      <c r="W1" s="98"/>
      <c r="X1" s="98"/>
      <c r="Y1" s="8" t="s">
        <v>167</v>
      </c>
      <c r="Z1" s="8">
        <v>1</v>
      </c>
      <c r="AA1" s="15"/>
      <c r="AB1" s="15"/>
      <c r="AC1" s="15"/>
      <c r="AD1" s="15"/>
    </row>
    <row r="2" spans="1:30" ht="21" customHeight="1" x14ac:dyDescent="0.25">
      <c r="A2" s="100"/>
      <c r="B2" s="87" t="s">
        <v>152</v>
      </c>
      <c r="C2" s="87"/>
      <c r="D2" s="87"/>
      <c r="E2" s="87"/>
      <c r="F2" s="87"/>
      <c r="G2" s="87"/>
      <c r="H2" s="87"/>
      <c r="I2" s="87"/>
      <c r="J2" s="101" t="s">
        <v>297</v>
      </c>
      <c r="K2" s="101"/>
      <c r="L2" s="74">
        <v>0</v>
      </c>
      <c r="M2" s="78">
        <f>SECOND(L2)+MINUTE(L2)*60+HOUR(L2)*3600</f>
        <v>0</v>
      </c>
      <c r="N2" s="81"/>
      <c r="O2" s="87" t="s">
        <v>223</v>
      </c>
      <c r="P2" s="87"/>
      <c r="Q2" s="87"/>
      <c r="R2" s="87"/>
      <c r="S2" s="16"/>
      <c r="T2" s="87" t="s">
        <v>201</v>
      </c>
      <c r="U2" s="87"/>
      <c r="V2" s="87"/>
      <c r="W2" s="87"/>
      <c r="X2" s="87"/>
      <c r="Y2" s="15"/>
      <c r="Z2" s="15"/>
      <c r="AA2" s="15"/>
      <c r="AB2" s="15"/>
      <c r="AC2" s="15"/>
      <c r="AD2" s="15"/>
    </row>
    <row r="3" spans="1:30" ht="21" customHeight="1" x14ac:dyDescent="0.25">
      <c r="A3" s="100"/>
      <c r="B3" s="18" t="s">
        <v>148</v>
      </c>
      <c r="C3" s="19" t="s">
        <v>1</v>
      </c>
      <c r="D3" s="18" t="s">
        <v>199</v>
      </c>
      <c r="E3" s="18" t="s">
        <v>189</v>
      </c>
      <c r="F3" s="18" t="s">
        <v>200</v>
      </c>
      <c r="G3" s="18" t="s">
        <v>251</v>
      </c>
      <c r="H3" s="18" t="s">
        <v>2</v>
      </c>
      <c r="I3" s="18" t="s">
        <v>3</v>
      </c>
      <c r="J3" s="18" t="s">
        <v>4</v>
      </c>
      <c r="K3" s="18" t="s">
        <v>168</v>
      </c>
      <c r="L3" s="18" t="s">
        <v>169</v>
      </c>
      <c r="M3" s="18" t="s">
        <v>298</v>
      </c>
      <c r="N3" s="82"/>
      <c r="O3" s="18" t="s">
        <v>148</v>
      </c>
      <c r="P3" s="19" t="s">
        <v>1</v>
      </c>
      <c r="Q3" s="18" t="s">
        <v>189</v>
      </c>
      <c r="R3" s="18" t="s">
        <v>147</v>
      </c>
      <c r="S3" s="21"/>
      <c r="T3" s="18" t="s">
        <v>148</v>
      </c>
      <c r="U3" s="18" t="s">
        <v>1</v>
      </c>
      <c r="V3" s="18" t="s">
        <v>199</v>
      </c>
      <c r="W3" s="18" t="s">
        <v>200</v>
      </c>
      <c r="X3" s="18" t="s">
        <v>147</v>
      </c>
      <c r="Y3" s="15"/>
      <c r="Z3" s="15"/>
      <c r="AA3" s="15"/>
      <c r="AB3" s="15"/>
      <c r="AC3" s="15"/>
      <c r="AD3" s="15"/>
    </row>
    <row r="4" spans="1:30" s="30" customFormat="1" ht="15" customHeight="1" x14ac:dyDescent="0.25">
      <c r="A4" s="22" t="s">
        <v>146</v>
      </c>
      <c r="B4" s="23"/>
      <c r="C4" s="24"/>
      <c r="D4" s="23"/>
      <c r="E4" s="23"/>
      <c r="F4" s="23"/>
      <c r="G4" s="75"/>
      <c r="H4" s="1"/>
      <c r="I4" s="1"/>
      <c r="J4" s="1"/>
      <c r="K4" s="25"/>
      <c r="L4" s="25"/>
      <c r="M4" s="79"/>
      <c r="N4" s="83"/>
      <c r="O4" s="23"/>
      <c r="P4" s="24"/>
      <c r="Q4" s="23"/>
      <c r="R4" s="25"/>
      <c r="S4" s="26"/>
      <c r="T4" s="23"/>
      <c r="U4" s="24"/>
      <c r="V4" s="23"/>
      <c r="W4" s="23"/>
      <c r="X4" s="25"/>
      <c r="Y4" s="27" t="s">
        <v>150</v>
      </c>
      <c r="Z4" s="28">
        <f>COUNTA(B4:B109)</f>
        <v>0</v>
      </c>
      <c r="AA4" s="15"/>
      <c r="AB4" s="29"/>
      <c r="AC4" s="29"/>
      <c r="AD4" s="29"/>
    </row>
    <row r="5" spans="1:30" s="30" customFormat="1" ht="15" customHeight="1" x14ac:dyDescent="0.25">
      <c r="A5" s="94" t="s">
        <v>319</v>
      </c>
      <c r="B5" s="23"/>
      <c r="C5" s="33"/>
      <c r="D5" s="23"/>
      <c r="E5" s="23"/>
      <c r="F5" s="23"/>
      <c r="G5" s="75"/>
      <c r="H5" s="1"/>
      <c r="I5" s="1"/>
      <c r="J5" s="1"/>
      <c r="K5" s="25"/>
      <c r="L5" s="25"/>
      <c r="M5" s="79"/>
      <c r="N5" s="83"/>
      <c r="O5" s="23"/>
      <c r="P5" s="24"/>
      <c r="Q5" s="23"/>
      <c r="R5" s="25"/>
      <c r="S5" s="26"/>
      <c r="T5" s="23"/>
      <c r="U5" s="24"/>
      <c r="V5" s="23"/>
      <c r="W5" s="23"/>
      <c r="X5" s="25"/>
      <c r="Y5" s="27" t="s">
        <v>210</v>
      </c>
      <c r="Z5" s="28">
        <f>COUNTIF(E$4:E$109," velieri")</f>
        <v>0</v>
      </c>
      <c r="AA5" s="15"/>
      <c r="AB5" s="29"/>
      <c r="AC5" s="29"/>
      <c r="AD5" s="29"/>
    </row>
    <row r="6" spans="1:30" s="30" customFormat="1" ht="15" customHeight="1" x14ac:dyDescent="0.25">
      <c r="A6" s="94"/>
      <c r="B6" s="23"/>
      <c r="C6" s="24"/>
      <c r="D6" s="23"/>
      <c r="E6" s="23"/>
      <c r="F6" s="23"/>
      <c r="G6" s="75"/>
      <c r="H6" s="1"/>
      <c r="I6" s="1"/>
      <c r="J6" s="1"/>
      <c r="K6" s="25"/>
      <c r="L6" s="25"/>
      <c r="M6" s="79"/>
      <c r="N6" s="83"/>
      <c r="O6" s="23"/>
      <c r="P6" s="24"/>
      <c r="Q6" s="23"/>
      <c r="R6" s="25"/>
      <c r="S6" s="26"/>
      <c r="T6" s="23"/>
      <c r="U6" s="24"/>
      <c r="V6" s="23"/>
      <c r="W6" s="23"/>
      <c r="X6" s="25"/>
      <c r="Y6" s="27" t="s">
        <v>211</v>
      </c>
      <c r="Z6" s="28">
        <f>COUNTIF(E$4:E$109,"gozzi")</f>
        <v>0</v>
      </c>
      <c r="AA6" s="15"/>
      <c r="AB6" s="29"/>
      <c r="AC6" s="29"/>
      <c r="AD6" s="29"/>
    </row>
    <row r="7" spans="1:30" s="30" customFormat="1" ht="15" customHeight="1" x14ac:dyDescent="0.25">
      <c r="A7" s="94" t="s">
        <v>321</v>
      </c>
      <c r="B7" s="23"/>
      <c r="C7" s="24"/>
      <c r="D7" s="23"/>
      <c r="E7" s="23"/>
      <c r="F7" s="23"/>
      <c r="G7" s="75"/>
      <c r="H7" s="1"/>
      <c r="I7" s="1"/>
      <c r="J7" s="1"/>
      <c r="K7" s="25"/>
      <c r="L7" s="25"/>
      <c r="M7" s="79"/>
      <c r="N7" s="83"/>
      <c r="O7" s="23"/>
      <c r="P7" s="24"/>
      <c r="Q7" s="23"/>
      <c r="R7" s="25"/>
      <c r="S7" s="26"/>
      <c r="T7" s="23"/>
      <c r="U7" s="24"/>
      <c r="V7" s="23"/>
      <c r="W7" s="23"/>
      <c r="X7" s="25"/>
      <c r="Y7" s="27" t="s">
        <v>212</v>
      </c>
      <c r="Z7" s="28">
        <f>COUNTIF(E$4:E$109,"lance")</f>
        <v>0</v>
      </c>
      <c r="AA7" s="15"/>
      <c r="AB7" s="29"/>
      <c r="AC7" s="29"/>
      <c r="AD7" s="29"/>
    </row>
    <row r="8" spans="1:30" s="30" customFormat="1" ht="15" customHeight="1" x14ac:dyDescent="0.25">
      <c r="A8" s="94"/>
      <c r="B8" s="23"/>
      <c r="C8" s="24"/>
      <c r="D8" s="23"/>
      <c r="E8" s="23"/>
      <c r="F8" s="23"/>
      <c r="G8" s="75"/>
      <c r="H8" s="1"/>
      <c r="I8" s="1"/>
      <c r="J8" s="1"/>
      <c r="K8" s="25"/>
      <c r="L8" s="25"/>
      <c r="M8" s="79"/>
      <c r="N8" s="83"/>
      <c r="O8" s="23"/>
      <c r="P8" s="24"/>
      <c r="Q8" s="23"/>
      <c r="R8" s="25"/>
      <c r="S8" s="26"/>
      <c r="T8" s="23"/>
      <c r="U8" s="24"/>
      <c r="V8" s="23"/>
      <c r="W8" s="23"/>
      <c r="X8" s="25"/>
      <c r="Y8" s="27" t="s">
        <v>209</v>
      </c>
      <c r="Z8" s="28">
        <f>COUNTIF(E$4:E$109,"unico")</f>
        <v>0</v>
      </c>
      <c r="AA8" s="15"/>
      <c r="AB8" s="29"/>
      <c r="AC8" s="29"/>
      <c r="AD8" s="29"/>
    </row>
    <row r="9" spans="1:30" s="30" customFormat="1" ht="15" customHeight="1" x14ac:dyDescent="0.25">
      <c r="A9" s="94"/>
      <c r="B9" s="23"/>
      <c r="C9" s="24"/>
      <c r="D9" s="23"/>
      <c r="E9" s="23"/>
      <c r="F9" s="23"/>
      <c r="G9" s="75"/>
      <c r="H9" s="1"/>
      <c r="I9" s="1"/>
      <c r="J9" s="1"/>
      <c r="K9" s="25"/>
      <c r="L9" s="25"/>
      <c r="M9" s="79"/>
      <c r="N9" s="83"/>
      <c r="O9" s="23"/>
      <c r="P9" s="24"/>
      <c r="Q9" s="23"/>
      <c r="R9" s="25"/>
      <c r="S9" s="26"/>
      <c r="T9" s="23"/>
      <c r="U9" s="24"/>
      <c r="V9" s="23"/>
      <c r="W9" s="23"/>
      <c r="X9" s="25"/>
      <c r="Y9" s="27" t="s">
        <v>203</v>
      </c>
      <c r="Z9" s="28">
        <f>COUNTIF(F$4:F$109,"1")</f>
        <v>0</v>
      </c>
      <c r="AA9" s="15"/>
      <c r="AB9" s="29"/>
      <c r="AC9" s="29"/>
      <c r="AD9" s="29"/>
    </row>
    <row r="10" spans="1:30" s="30" customFormat="1" ht="15" customHeight="1" x14ac:dyDescent="0.25">
      <c r="A10" s="94"/>
      <c r="B10" s="23"/>
      <c r="C10" s="24"/>
      <c r="D10" s="23"/>
      <c r="E10" s="23"/>
      <c r="F10" s="23"/>
      <c r="G10" s="75"/>
      <c r="H10" s="1"/>
      <c r="I10" s="1"/>
      <c r="J10" s="1"/>
      <c r="K10" s="25"/>
      <c r="L10" s="25"/>
      <c r="M10" s="79"/>
      <c r="N10" s="83"/>
      <c r="O10" s="23"/>
      <c r="P10" s="24"/>
      <c r="Q10" s="23"/>
      <c r="R10" s="25"/>
      <c r="S10" s="26"/>
      <c r="T10" s="23"/>
      <c r="U10" s="24"/>
      <c r="V10" s="23"/>
      <c r="W10" s="23"/>
      <c r="X10" s="25"/>
      <c r="Y10" s="27" t="s">
        <v>204</v>
      </c>
      <c r="Z10" s="28">
        <f>COUNTIF(F$4:F$109,"2")</f>
        <v>0</v>
      </c>
      <c r="AA10" s="15"/>
      <c r="AB10" s="29"/>
      <c r="AC10" s="29"/>
      <c r="AD10" s="29"/>
    </row>
    <row r="11" spans="1:30" s="30" customFormat="1" ht="15" customHeight="1" x14ac:dyDescent="0.25">
      <c r="A11" s="94"/>
      <c r="B11" s="23"/>
      <c r="C11" s="24"/>
      <c r="D11" s="23"/>
      <c r="E11" s="23"/>
      <c r="F11" s="23"/>
      <c r="G11" s="75"/>
      <c r="H11" s="1"/>
      <c r="I11" s="1"/>
      <c r="J11" s="1"/>
      <c r="K11" s="25"/>
      <c r="L11" s="25"/>
      <c r="M11" s="79"/>
      <c r="N11" s="83"/>
      <c r="O11" s="23"/>
      <c r="P11" s="24"/>
      <c r="Q11" s="23"/>
      <c r="R11" s="25"/>
      <c r="S11" s="26"/>
      <c r="T11" s="23"/>
      <c r="U11" s="24"/>
      <c r="V11" s="23"/>
      <c r="W11" s="23"/>
      <c r="X11" s="25"/>
      <c r="Y11" s="27" t="s">
        <v>205</v>
      </c>
      <c r="Z11" s="28">
        <f>COUNTIF(F$4:F$109,"3")</f>
        <v>0</v>
      </c>
      <c r="AA11" s="15"/>
      <c r="AB11" s="29"/>
      <c r="AC11" s="29"/>
      <c r="AD11" s="29"/>
    </row>
    <row r="12" spans="1:30" s="30" customFormat="1" ht="15" customHeight="1" x14ac:dyDescent="0.25">
      <c r="A12" s="95"/>
      <c r="B12" s="23"/>
      <c r="C12" s="24"/>
      <c r="D12" s="23"/>
      <c r="E12" s="23"/>
      <c r="F12" s="23"/>
      <c r="G12" s="75"/>
      <c r="H12" s="1"/>
      <c r="I12" s="1"/>
      <c r="J12" s="1"/>
      <c r="K12" s="25"/>
      <c r="L12" s="25"/>
      <c r="M12" s="79"/>
      <c r="N12" s="83"/>
      <c r="O12" s="23"/>
      <c r="P12" s="24"/>
      <c r="Q12" s="23"/>
      <c r="R12" s="25"/>
      <c r="S12" s="26"/>
      <c r="T12" s="23"/>
      <c r="U12" s="24"/>
      <c r="V12" s="23"/>
      <c r="W12" s="23"/>
      <c r="X12" s="25"/>
      <c r="Y12" s="27" t="s">
        <v>206</v>
      </c>
      <c r="Z12" s="28">
        <f>COUNTIF(F$4:F$109,"4")</f>
        <v>0</v>
      </c>
      <c r="AA12" s="15"/>
      <c r="AB12" s="29"/>
      <c r="AC12" s="29"/>
      <c r="AD12" s="29"/>
    </row>
    <row r="13" spans="1:30" s="30" customFormat="1" ht="15" customHeight="1" x14ac:dyDescent="0.25">
      <c r="A13" s="96"/>
      <c r="B13" s="23"/>
      <c r="C13" s="24"/>
      <c r="D13" s="23"/>
      <c r="E13" s="23"/>
      <c r="F13" s="23"/>
      <c r="G13" s="75"/>
      <c r="H13" s="1"/>
      <c r="I13" s="1"/>
      <c r="J13" s="1"/>
      <c r="K13" s="25"/>
      <c r="L13" s="25"/>
      <c r="M13" s="79"/>
      <c r="N13" s="83"/>
      <c r="O13" s="23"/>
      <c r="P13" s="24"/>
      <c r="Q13" s="23"/>
      <c r="R13" s="25"/>
      <c r="S13" s="26"/>
      <c r="T13" s="23"/>
      <c r="U13" s="24"/>
      <c r="V13" s="23"/>
      <c r="W13" s="23"/>
      <c r="X13" s="25"/>
      <c r="Y13" s="27" t="s">
        <v>207</v>
      </c>
      <c r="Z13" s="28">
        <f>COUNTIF(F$4:F$109,"5")</f>
        <v>0</v>
      </c>
      <c r="AA13" s="29"/>
      <c r="AB13" s="29"/>
      <c r="AC13" s="29"/>
      <c r="AD13" s="29"/>
    </row>
    <row r="14" spans="1:30" s="30" customFormat="1" ht="15" customHeight="1" x14ac:dyDescent="0.25">
      <c r="A14" s="97" t="s">
        <v>320</v>
      </c>
      <c r="B14" s="23"/>
      <c r="C14" s="24"/>
      <c r="D14" s="23"/>
      <c r="E14" s="23"/>
      <c r="F14" s="23"/>
      <c r="G14" s="75"/>
      <c r="H14" s="1"/>
      <c r="I14" s="1"/>
      <c r="J14" s="1"/>
      <c r="K14" s="25"/>
      <c r="L14" s="25"/>
      <c r="M14" s="79"/>
      <c r="N14" s="83"/>
      <c r="O14" s="23"/>
      <c r="P14" s="24"/>
      <c r="Q14" s="23"/>
      <c r="R14" s="25"/>
      <c r="S14" s="26"/>
      <c r="T14" s="23"/>
      <c r="U14" s="24"/>
      <c r="V14" s="23"/>
      <c r="W14" s="23"/>
      <c r="X14" s="25"/>
      <c r="Y14" s="27" t="s">
        <v>208</v>
      </c>
      <c r="Z14" s="28">
        <f>COUNTIF(F$4:F$109,"6")</f>
        <v>0</v>
      </c>
      <c r="AA14" s="29"/>
      <c r="AB14" s="29"/>
      <c r="AC14" s="29"/>
      <c r="AD14" s="29"/>
    </row>
    <row r="15" spans="1:30" s="30" customFormat="1" ht="15" customHeight="1" x14ac:dyDescent="0.25">
      <c r="A15" s="97"/>
      <c r="B15" s="23"/>
      <c r="C15" s="24"/>
      <c r="D15" s="23"/>
      <c r="E15" s="23"/>
      <c r="F15" s="23"/>
      <c r="G15" s="75"/>
      <c r="H15" s="1"/>
      <c r="I15" s="1"/>
      <c r="J15" s="1"/>
      <c r="K15" s="25"/>
      <c r="L15" s="25"/>
      <c r="M15" s="79"/>
      <c r="N15" s="83"/>
      <c r="O15" s="23"/>
      <c r="P15" s="24"/>
      <c r="Q15" s="23"/>
      <c r="R15" s="25"/>
      <c r="S15" s="26"/>
      <c r="T15" s="23"/>
      <c r="U15" s="24"/>
      <c r="V15" s="23"/>
      <c r="W15" s="23"/>
      <c r="X15" s="25"/>
      <c r="Y15" s="29"/>
      <c r="Z15" s="29"/>
      <c r="AA15" s="29"/>
      <c r="AB15" s="29"/>
      <c r="AC15" s="29"/>
      <c r="AD15" s="29"/>
    </row>
    <row r="16" spans="1:30" s="30" customFormat="1" ht="15" customHeight="1" x14ac:dyDescent="0.25">
      <c r="A16" s="32"/>
      <c r="B16" s="23"/>
      <c r="C16" s="24"/>
      <c r="D16" s="23"/>
      <c r="E16" s="23"/>
      <c r="F16" s="23"/>
      <c r="G16" s="75"/>
      <c r="H16" s="1"/>
      <c r="I16" s="1"/>
      <c r="J16" s="1"/>
      <c r="K16" s="25"/>
      <c r="L16" s="25"/>
      <c r="M16" s="79"/>
      <c r="N16" s="83"/>
      <c r="O16" s="23"/>
      <c r="P16" s="33"/>
      <c r="Q16" s="23"/>
      <c r="R16" s="25"/>
      <c r="S16" s="26"/>
      <c r="T16" s="23"/>
      <c r="U16" s="24"/>
      <c r="V16" s="23"/>
      <c r="W16" s="23"/>
      <c r="X16" s="25"/>
      <c r="Y16" s="29"/>
      <c r="Z16" s="29"/>
      <c r="AA16" s="29"/>
      <c r="AB16" s="29"/>
      <c r="AC16" s="29"/>
      <c r="AD16" s="29"/>
    </row>
    <row r="17" spans="1:30" s="30" customFormat="1" ht="15" customHeight="1" x14ac:dyDescent="0.25">
      <c r="A17" s="31" t="s">
        <v>322</v>
      </c>
      <c r="B17" s="23"/>
      <c r="C17" s="24"/>
      <c r="D17" s="23"/>
      <c r="E17" s="23"/>
      <c r="F17" s="23"/>
      <c r="G17" s="75"/>
      <c r="H17" s="1"/>
      <c r="I17" s="1"/>
      <c r="J17" s="1"/>
      <c r="K17" s="25"/>
      <c r="L17" s="25"/>
      <c r="M17" s="79"/>
      <c r="N17" s="83"/>
      <c r="O17" s="23"/>
      <c r="P17" s="24"/>
      <c r="Q17" s="23"/>
      <c r="R17" s="25"/>
      <c r="S17" s="26"/>
      <c r="T17" s="23"/>
      <c r="U17" s="33"/>
      <c r="V17" s="23"/>
      <c r="W17" s="23"/>
      <c r="X17" s="25"/>
      <c r="Y17" s="29"/>
      <c r="Z17" s="29"/>
      <c r="AA17" s="29"/>
      <c r="AB17" s="29"/>
      <c r="AC17" s="29"/>
      <c r="AD17" s="29"/>
    </row>
    <row r="18" spans="1:30" s="30" customFormat="1" ht="15" customHeight="1" x14ac:dyDescent="0.25">
      <c r="A18" s="32" t="s">
        <v>323</v>
      </c>
      <c r="B18" s="23"/>
      <c r="C18" s="24"/>
      <c r="D18" s="23"/>
      <c r="E18" s="23"/>
      <c r="F18" s="23"/>
      <c r="G18" s="75"/>
      <c r="H18" s="1"/>
      <c r="I18" s="1"/>
      <c r="J18" s="1"/>
      <c r="K18" s="25"/>
      <c r="L18" s="25"/>
      <c r="M18" s="79"/>
      <c r="N18" s="83"/>
      <c r="O18" s="23"/>
      <c r="P18" s="24"/>
      <c r="Q18" s="23"/>
      <c r="R18" s="25"/>
      <c r="S18" s="26"/>
      <c r="T18" s="23"/>
      <c r="U18" s="24"/>
      <c r="V18" s="23"/>
      <c r="W18" s="23"/>
      <c r="X18" s="25"/>
      <c r="Y18" s="29"/>
      <c r="Z18" s="29"/>
      <c r="AA18" s="29"/>
      <c r="AB18" s="29"/>
      <c r="AC18" s="29"/>
      <c r="AD18" s="29"/>
    </row>
    <row r="19" spans="1:30" s="30" customFormat="1" ht="15" customHeight="1" x14ac:dyDescent="0.25">
      <c r="A19" s="32" t="s">
        <v>328</v>
      </c>
      <c r="B19" s="23"/>
      <c r="C19" s="24"/>
      <c r="D19" s="23"/>
      <c r="E19" s="23"/>
      <c r="F19" s="23"/>
      <c r="G19" s="75"/>
      <c r="H19" s="1"/>
      <c r="I19" s="1"/>
      <c r="J19" s="1"/>
      <c r="K19" s="25"/>
      <c r="L19" s="25"/>
      <c r="M19" s="79"/>
      <c r="N19" s="83"/>
      <c r="O19" s="23"/>
      <c r="P19" s="24"/>
      <c r="Q19" s="23"/>
      <c r="R19" s="25"/>
      <c r="S19" s="26"/>
      <c r="T19" s="23"/>
      <c r="U19" s="24"/>
      <c r="V19" s="23"/>
      <c r="W19" s="23"/>
      <c r="X19" s="25"/>
      <c r="Y19" s="29"/>
      <c r="Z19" s="29"/>
      <c r="AA19" s="29"/>
      <c r="AB19" s="29"/>
      <c r="AC19" s="29"/>
      <c r="AD19" s="29"/>
    </row>
    <row r="20" spans="1:30" s="30" customFormat="1" ht="15" customHeight="1" x14ac:dyDescent="0.25">
      <c r="A20" s="32" t="s">
        <v>325</v>
      </c>
      <c r="B20" s="23"/>
      <c r="C20" s="24"/>
      <c r="D20" s="23"/>
      <c r="E20" s="23"/>
      <c r="F20" s="23"/>
      <c r="G20" s="75"/>
      <c r="H20" s="1"/>
      <c r="I20" s="1"/>
      <c r="J20" s="1"/>
      <c r="K20" s="25"/>
      <c r="L20" s="25"/>
      <c r="M20" s="79"/>
      <c r="N20" s="83"/>
      <c r="O20" s="23"/>
      <c r="P20" s="24"/>
      <c r="Q20" s="23"/>
      <c r="R20" s="25"/>
      <c r="S20" s="26"/>
      <c r="T20" s="23"/>
      <c r="U20" s="24"/>
      <c r="V20" s="23"/>
      <c r="W20" s="23"/>
      <c r="X20" s="25"/>
      <c r="Y20" s="29"/>
      <c r="Z20" s="29"/>
      <c r="AA20" s="29"/>
      <c r="AB20" s="29"/>
      <c r="AC20" s="29"/>
      <c r="AD20" s="29"/>
    </row>
    <row r="21" spans="1:30" s="30" customFormat="1" ht="15" customHeight="1" x14ac:dyDescent="0.25">
      <c r="A21" s="32" t="s">
        <v>329</v>
      </c>
      <c r="B21" s="23"/>
      <c r="C21" s="24" t="s">
        <v>135</v>
      </c>
      <c r="D21" s="23" t="s">
        <v>135</v>
      </c>
      <c r="E21" s="23" t="s">
        <v>135</v>
      </c>
      <c r="F21" s="23" t="s">
        <v>135</v>
      </c>
      <c r="G21" s="75" t="s">
        <v>135</v>
      </c>
      <c r="H21" s="1"/>
      <c r="I21" s="1"/>
      <c r="J21" s="1"/>
      <c r="K21" s="25"/>
      <c r="L21" s="25"/>
      <c r="M21" s="79"/>
      <c r="N21" s="83"/>
      <c r="O21" s="23"/>
      <c r="P21" s="24"/>
      <c r="Q21" s="23"/>
      <c r="R21" s="25"/>
      <c r="S21" s="26"/>
      <c r="T21" s="23" t="str">
        <f>IF(ISTEXT(X21),X21,IF(ISBLANK(X21),"",IF(T20="",1,1+T20)))</f>
        <v/>
      </c>
      <c r="U21" s="24"/>
      <c r="V21" s="24"/>
      <c r="W21" s="23"/>
      <c r="X21" s="25"/>
      <c r="Y21" s="29"/>
      <c r="Z21" s="29"/>
      <c r="AA21" s="29"/>
      <c r="AB21" s="29"/>
      <c r="AC21" s="29"/>
      <c r="AD21" s="29"/>
    </row>
    <row r="22" spans="1:30" s="30" customFormat="1" ht="15" customHeight="1" x14ac:dyDescent="0.25">
      <c r="A22" s="32" t="s">
        <v>326</v>
      </c>
      <c r="B22" s="23"/>
      <c r="C22" s="24" t="s">
        <v>135</v>
      </c>
      <c r="D22" s="23" t="s">
        <v>135</v>
      </c>
      <c r="E22" s="23" t="s">
        <v>135</v>
      </c>
      <c r="F22" s="23" t="s">
        <v>135</v>
      </c>
      <c r="G22" s="75" t="s">
        <v>135</v>
      </c>
      <c r="H22" s="1"/>
      <c r="I22" s="1"/>
      <c r="J22" s="1"/>
      <c r="K22" s="25"/>
      <c r="L22" s="25"/>
      <c r="M22" s="79"/>
      <c r="N22" s="83"/>
      <c r="O22" s="23"/>
      <c r="P22" s="24"/>
      <c r="Q22" s="23"/>
      <c r="R22" s="25"/>
      <c r="S22" s="26"/>
      <c r="T22" s="23" t="str">
        <f>IF(ISTEXT(X22),X22,IF(ISBLANK(X22),"",IF(T21="",1,1+T21)))</f>
        <v/>
      </c>
      <c r="U22" s="24"/>
      <c r="V22" s="24"/>
      <c r="W22" s="23"/>
      <c r="X22" s="25"/>
      <c r="Y22" s="29"/>
      <c r="Z22" s="29"/>
      <c r="AA22" s="29"/>
      <c r="AB22" s="29"/>
      <c r="AC22" s="29"/>
      <c r="AD22" s="29"/>
    </row>
    <row r="23" spans="1:30" s="30" customFormat="1" ht="15" customHeight="1" x14ac:dyDescent="0.25">
      <c r="A23" s="32" t="s">
        <v>327</v>
      </c>
      <c r="B23" s="23"/>
      <c r="C23" s="24" t="s">
        <v>135</v>
      </c>
      <c r="D23" s="23" t="s">
        <v>135</v>
      </c>
      <c r="E23" s="23" t="s">
        <v>135</v>
      </c>
      <c r="F23" s="23" t="s">
        <v>135</v>
      </c>
      <c r="G23" s="75" t="s">
        <v>135</v>
      </c>
      <c r="H23" s="1"/>
      <c r="I23" s="1"/>
      <c r="J23" s="1"/>
      <c r="K23" s="25"/>
      <c r="L23" s="25"/>
      <c r="M23" s="79"/>
      <c r="N23" s="83"/>
      <c r="O23" s="23"/>
      <c r="P23" s="24"/>
      <c r="Q23" s="23"/>
      <c r="R23" s="25"/>
      <c r="S23" s="26"/>
      <c r="T23" s="23" t="str">
        <f>IF(ISTEXT(X23),X23,IF(ISBLANK(X23),"",IF(T22="",1,1+T22)))</f>
        <v/>
      </c>
      <c r="U23" s="24"/>
      <c r="V23" s="24"/>
      <c r="W23" s="23"/>
      <c r="X23" s="25"/>
      <c r="Y23" s="29"/>
      <c r="Z23" s="29"/>
      <c r="AA23" s="29"/>
      <c r="AB23" s="29"/>
      <c r="AC23" s="29"/>
      <c r="AD23" s="29"/>
    </row>
    <row r="24" spans="1:30" s="30" customFormat="1" ht="15" customHeight="1" x14ac:dyDescent="0.25">
      <c r="A24" s="32" t="s">
        <v>324</v>
      </c>
      <c r="B24" s="23"/>
      <c r="C24" s="24" t="s">
        <v>135</v>
      </c>
      <c r="D24" s="23" t="s">
        <v>135</v>
      </c>
      <c r="E24" s="23" t="s">
        <v>135</v>
      </c>
      <c r="F24" s="23" t="s">
        <v>135</v>
      </c>
      <c r="G24" s="75" t="s">
        <v>135</v>
      </c>
      <c r="H24" s="1"/>
      <c r="I24" s="1"/>
      <c r="J24" s="1"/>
      <c r="K24" s="25"/>
      <c r="L24" s="25"/>
      <c r="M24" s="79"/>
      <c r="N24" s="83"/>
      <c r="O24" s="23"/>
      <c r="P24" s="24"/>
      <c r="Q24" s="23"/>
      <c r="R24" s="25"/>
      <c r="S24" s="26"/>
      <c r="T24" s="23"/>
      <c r="U24" s="24"/>
      <c r="V24" s="24"/>
      <c r="W24" s="23"/>
      <c r="X24" s="25"/>
      <c r="Y24" s="29"/>
      <c r="Z24" s="29"/>
      <c r="AA24" s="29"/>
      <c r="AB24" s="29"/>
      <c r="AC24" s="29"/>
      <c r="AD24" s="29"/>
    </row>
    <row r="25" spans="1:30" s="30" customFormat="1" ht="15" customHeight="1" x14ac:dyDescent="0.25">
      <c r="A25" s="29"/>
      <c r="B25" s="23"/>
      <c r="C25" s="24" t="s">
        <v>135</v>
      </c>
      <c r="D25" s="23" t="s">
        <v>135</v>
      </c>
      <c r="E25" s="23" t="s">
        <v>135</v>
      </c>
      <c r="F25" s="23" t="s">
        <v>135</v>
      </c>
      <c r="G25" s="75" t="s">
        <v>135</v>
      </c>
      <c r="H25" s="1"/>
      <c r="I25" s="1"/>
      <c r="J25" s="1"/>
      <c r="K25" s="25"/>
      <c r="L25" s="25"/>
      <c r="M25" s="79"/>
      <c r="N25" s="83"/>
      <c r="O25" s="23"/>
      <c r="P25" s="24"/>
      <c r="Q25" s="23"/>
      <c r="R25" s="25"/>
      <c r="S25" s="26"/>
      <c r="T25" s="23"/>
      <c r="U25" s="24"/>
      <c r="V25" s="24"/>
      <c r="W25" s="23"/>
      <c r="X25" s="25"/>
      <c r="Y25" s="29"/>
      <c r="Z25" s="29"/>
      <c r="AA25" s="29"/>
      <c r="AB25" s="29"/>
      <c r="AC25" s="29"/>
      <c r="AD25" s="29"/>
    </row>
    <row r="26" spans="1:30" s="30" customFormat="1" ht="15" customHeight="1" x14ac:dyDescent="0.25">
      <c r="A26" s="29"/>
      <c r="B26" s="23"/>
      <c r="C26" s="24" t="s">
        <v>135</v>
      </c>
      <c r="D26" s="23" t="s">
        <v>135</v>
      </c>
      <c r="E26" s="23" t="s">
        <v>135</v>
      </c>
      <c r="F26" s="23" t="s">
        <v>135</v>
      </c>
      <c r="G26" s="75" t="s">
        <v>135</v>
      </c>
      <c r="H26" s="1"/>
      <c r="I26" s="1"/>
      <c r="J26" s="1"/>
      <c r="K26" s="25"/>
      <c r="L26" s="25"/>
      <c r="M26" s="79"/>
      <c r="N26" s="83"/>
      <c r="O26" s="23"/>
      <c r="P26" s="24"/>
      <c r="Q26" s="23"/>
      <c r="R26" s="25"/>
      <c r="S26" s="26"/>
      <c r="T26" s="23"/>
      <c r="U26" s="24"/>
      <c r="V26" s="24"/>
      <c r="W26" s="23"/>
      <c r="X26" s="25"/>
      <c r="Y26" s="29"/>
      <c r="Z26" s="29"/>
      <c r="AA26" s="29"/>
      <c r="AB26" s="29"/>
      <c r="AC26" s="29"/>
      <c r="AD26" s="29"/>
    </row>
    <row r="27" spans="1:30" s="30" customFormat="1" ht="15" customHeight="1" x14ac:dyDescent="0.25">
      <c r="A27" s="32"/>
      <c r="B27" s="23"/>
      <c r="C27" s="24" t="s">
        <v>135</v>
      </c>
      <c r="D27" s="23" t="s">
        <v>135</v>
      </c>
      <c r="E27" s="23" t="s">
        <v>135</v>
      </c>
      <c r="F27" s="23" t="s">
        <v>135</v>
      </c>
      <c r="G27" s="75" t="s">
        <v>135</v>
      </c>
      <c r="H27" s="1"/>
      <c r="I27" s="1"/>
      <c r="J27" s="1"/>
      <c r="K27" s="25"/>
      <c r="L27" s="25"/>
      <c r="M27" s="79"/>
      <c r="N27" s="83"/>
      <c r="O27" s="23"/>
      <c r="P27" s="24"/>
      <c r="Q27" s="23"/>
      <c r="R27" s="25"/>
      <c r="S27" s="26"/>
      <c r="T27" s="23"/>
      <c r="U27" s="24"/>
      <c r="V27" s="24"/>
      <c r="W27" s="23"/>
      <c r="X27" s="25"/>
      <c r="Y27" s="29"/>
      <c r="Z27" s="29"/>
      <c r="AA27" s="29"/>
      <c r="AB27" s="29"/>
      <c r="AC27" s="29"/>
      <c r="AD27" s="29"/>
    </row>
    <row r="28" spans="1:30" s="30" customFormat="1" ht="15" customHeight="1" x14ac:dyDescent="0.25">
      <c r="A28" s="29"/>
      <c r="B28" s="23"/>
      <c r="C28" s="24" t="s">
        <v>135</v>
      </c>
      <c r="D28" s="23" t="s">
        <v>135</v>
      </c>
      <c r="E28" s="23" t="s">
        <v>135</v>
      </c>
      <c r="F28" s="23" t="s">
        <v>135</v>
      </c>
      <c r="G28" s="75" t="s">
        <v>135</v>
      </c>
      <c r="H28" s="1"/>
      <c r="I28" s="1"/>
      <c r="J28" s="1"/>
      <c r="K28" s="25"/>
      <c r="L28" s="25"/>
      <c r="M28" s="79"/>
      <c r="N28" s="83"/>
      <c r="O28" s="23"/>
      <c r="P28" s="24"/>
      <c r="Q28" s="23"/>
      <c r="R28" s="25"/>
      <c r="S28" s="26"/>
      <c r="T28" s="23"/>
      <c r="U28" s="24"/>
      <c r="V28" s="24"/>
      <c r="W28" s="23"/>
      <c r="X28" s="25"/>
      <c r="Y28" s="29"/>
      <c r="Z28" s="29"/>
      <c r="AA28" s="29"/>
      <c r="AB28" s="29"/>
      <c r="AC28" s="29"/>
      <c r="AD28" s="29"/>
    </row>
    <row r="29" spans="1:30" s="30" customFormat="1" ht="15" customHeight="1" x14ac:dyDescent="0.25">
      <c r="A29" s="29"/>
      <c r="B29" s="23"/>
      <c r="C29" s="24" t="s">
        <v>135</v>
      </c>
      <c r="D29" s="23" t="s">
        <v>135</v>
      </c>
      <c r="E29" s="23" t="s">
        <v>135</v>
      </c>
      <c r="F29" s="23" t="s">
        <v>135</v>
      </c>
      <c r="G29" s="75" t="s">
        <v>135</v>
      </c>
      <c r="H29" s="1"/>
      <c r="I29" s="1"/>
      <c r="J29" s="1"/>
      <c r="K29" s="25"/>
      <c r="L29" s="25"/>
      <c r="M29" s="79"/>
      <c r="N29" s="83"/>
      <c r="O29" s="23"/>
      <c r="P29" s="24"/>
      <c r="Q29" s="23"/>
      <c r="R29" s="25"/>
      <c r="S29" s="26"/>
      <c r="T29" s="23"/>
      <c r="U29" s="24"/>
      <c r="V29" s="24"/>
      <c r="W29" s="23"/>
      <c r="X29" s="25"/>
      <c r="Y29" s="29"/>
      <c r="Z29" s="29"/>
      <c r="AA29" s="29"/>
      <c r="AB29" s="29"/>
      <c r="AC29" s="29"/>
      <c r="AD29" s="29"/>
    </row>
    <row r="30" spans="1:30" s="30" customFormat="1" ht="15" customHeight="1" x14ac:dyDescent="0.25">
      <c r="A30" s="29"/>
      <c r="B30" s="23"/>
      <c r="C30" s="24" t="s">
        <v>135</v>
      </c>
      <c r="D30" s="23" t="s">
        <v>135</v>
      </c>
      <c r="E30" s="23" t="s">
        <v>135</v>
      </c>
      <c r="F30" s="23" t="s">
        <v>135</v>
      </c>
      <c r="G30" s="75" t="s">
        <v>135</v>
      </c>
      <c r="H30" s="1"/>
      <c r="I30" s="1"/>
      <c r="J30" s="1"/>
      <c r="K30" s="25"/>
      <c r="L30" s="25"/>
      <c r="M30" s="79"/>
      <c r="N30" s="83"/>
      <c r="O30" s="23"/>
      <c r="P30" s="24"/>
      <c r="Q30" s="23"/>
      <c r="R30" s="25"/>
      <c r="S30" s="26"/>
      <c r="T30" s="23"/>
      <c r="U30" s="24"/>
      <c r="V30" s="24"/>
      <c r="W30" s="23"/>
      <c r="X30" s="25"/>
      <c r="Y30" s="29"/>
      <c r="Z30" s="29"/>
      <c r="AA30" s="29"/>
      <c r="AB30" s="29"/>
      <c r="AC30" s="29"/>
      <c r="AD30" s="29"/>
    </row>
    <row r="31" spans="1:30" s="30" customFormat="1" ht="15" customHeight="1" x14ac:dyDescent="0.25">
      <c r="A31" s="29"/>
      <c r="B31" s="23"/>
      <c r="C31" s="24" t="s">
        <v>135</v>
      </c>
      <c r="D31" s="23" t="s">
        <v>135</v>
      </c>
      <c r="E31" s="23" t="s">
        <v>135</v>
      </c>
      <c r="F31" s="23" t="s">
        <v>135</v>
      </c>
      <c r="G31" s="75" t="s">
        <v>135</v>
      </c>
      <c r="H31" s="1"/>
      <c r="I31" s="1"/>
      <c r="J31" s="1"/>
      <c r="K31" s="25"/>
      <c r="L31" s="25"/>
      <c r="M31" s="79"/>
      <c r="N31" s="83"/>
      <c r="O31" s="23"/>
      <c r="P31" s="24"/>
      <c r="Q31" s="23"/>
      <c r="R31" s="25"/>
      <c r="S31" s="26"/>
      <c r="T31" s="23"/>
      <c r="U31" s="24"/>
      <c r="V31" s="24"/>
      <c r="W31" s="23"/>
      <c r="X31" s="25"/>
      <c r="Y31" s="29"/>
      <c r="Z31" s="29"/>
      <c r="AA31" s="29"/>
      <c r="AB31" s="29"/>
      <c r="AC31" s="29"/>
      <c r="AD31" s="29"/>
    </row>
    <row r="32" spans="1:30" s="30" customFormat="1" ht="15" customHeight="1" x14ac:dyDescent="0.25">
      <c r="A32" s="29"/>
      <c r="B32" s="23"/>
      <c r="C32" s="24" t="s">
        <v>135</v>
      </c>
      <c r="D32" s="23" t="s">
        <v>135</v>
      </c>
      <c r="E32" s="23" t="s">
        <v>135</v>
      </c>
      <c r="F32" s="23" t="s">
        <v>135</v>
      </c>
      <c r="G32" s="75" t="s">
        <v>135</v>
      </c>
      <c r="H32" s="1"/>
      <c r="I32" s="1"/>
      <c r="J32" s="1"/>
      <c r="K32" s="25"/>
      <c r="L32" s="25"/>
      <c r="M32" s="79"/>
      <c r="N32" s="83"/>
      <c r="O32" s="23"/>
      <c r="P32" s="24"/>
      <c r="Q32" s="23"/>
      <c r="R32" s="25"/>
      <c r="S32" s="26"/>
      <c r="T32" s="23"/>
      <c r="U32" s="24"/>
      <c r="V32" s="24"/>
      <c r="W32" s="23"/>
      <c r="X32" s="25"/>
      <c r="Y32" s="29"/>
      <c r="Z32" s="29"/>
      <c r="AA32" s="29"/>
      <c r="AB32" s="29"/>
      <c r="AC32" s="29"/>
      <c r="AD32" s="29"/>
    </row>
    <row r="33" spans="1:30" s="30" customFormat="1" ht="15" customHeight="1" x14ac:dyDescent="0.25">
      <c r="A33" s="29"/>
      <c r="B33" s="23"/>
      <c r="C33" s="24" t="s">
        <v>135</v>
      </c>
      <c r="D33" s="23" t="s">
        <v>135</v>
      </c>
      <c r="E33" s="23" t="s">
        <v>135</v>
      </c>
      <c r="F33" s="23" t="s">
        <v>135</v>
      </c>
      <c r="G33" s="75" t="s">
        <v>135</v>
      </c>
      <c r="H33" s="1"/>
      <c r="I33" s="1"/>
      <c r="J33" s="1"/>
      <c r="K33" s="25"/>
      <c r="L33" s="25"/>
      <c r="M33" s="79"/>
      <c r="N33" s="83"/>
      <c r="O33" s="23"/>
      <c r="P33" s="24"/>
      <c r="Q33" s="23"/>
      <c r="R33" s="25"/>
      <c r="S33" s="26"/>
      <c r="T33" s="23"/>
      <c r="U33" s="24"/>
      <c r="V33" s="24"/>
      <c r="W33" s="23"/>
      <c r="X33" s="25"/>
      <c r="Y33" s="29"/>
      <c r="Z33" s="29"/>
      <c r="AA33" s="29"/>
      <c r="AB33" s="29"/>
      <c r="AC33" s="29"/>
      <c r="AD33" s="29"/>
    </row>
    <row r="34" spans="1:30" s="30" customFormat="1" ht="15" customHeight="1" x14ac:dyDescent="0.25">
      <c r="A34" s="29"/>
      <c r="B34" s="23"/>
      <c r="C34" s="24" t="s">
        <v>135</v>
      </c>
      <c r="D34" s="23" t="s">
        <v>135</v>
      </c>
      <c r="E34" s="23" t="s">
        <v>135</v>
      </c>
      <c r="F34" s="23" t="s">
        <v>135</v>
      </c>
      <c r="G34" s="75" t="s">
        <v>135</v>
      </c>
      <c r="H34" s="1"/>
      <c r="I34" s="1"/>
      <c r="J34" s="1"/>
      <c r="K34" s="25"/>
      <c r="L34" s="25"/>
      <c r="M34" s="79"/>
      <c r="N34" s="83"/>
      <c r="O34" s="23"/>
      <c r="P34" s="24"/>
      <c r="Q34" s="23"/>
      <c r="R34" s="25"/>
      <c r="S34" s="26"/>
      <c r="T34" s="23"/>
      <c r="U34" s="24"/>
      <c r="V34" s="24"/>
      <c r="W34" s="23"/>
      <c r="X34" s="25"/>
      <c r="Y34" s="29"/>
      <c r="Z34" s="29"/>
      <c r="AA34" s="29"/>
      <c r="AB34" s="29"/>
      <c r="AC34" s="29"/>
      <c r="AD34" s="29"/>
    </row>
    <row r="35" spans="1:30" s="30" customFormat="1" ht="15" customHeight="1" x14ac:dyDescent="0.25">
      <c r="A35" s="29"/>
      <c r="B35" s="23"/>
      <c r="C35" s="24" t="s">
        <v>135</v>
      </c>
      <c r="D35" s="23" t="s">
        <v>135</v>
      </c>
      <c r="E35" s="23" t="s">
        <v>135</v>
      </c>
      <c r="F35" s="23" t="s">
        <v>135</v>
      </c>
      <c r="G35" s="75" t="s">
        <v>135</v>
      </c>
      <c r="H35" s="1"/>
      <c r="I35" s="1"/>
      <c r="J35" s="1"/>
      <c r="K35" s="25"/>
      <c r="L35" s="25"/>
      <c r="M35" s="79"/>
      <c r="N35" s="83"/>
      <c r="O35" s="23"/>
      <c r="P35" s="24"/>
      <c r="Q35" s="23"/>
      <c r="R35" s="25"/>
      <c r="S35" s="26"/>
      <c r="T35" s="23"/>
      <c r="U35" s="24"/>
      <c r="V35" s="24"/>
      <c r="W35" s="23"/>
      <c r="X35" s="25"/>
      <c r="Y35" s="29"/>
      <c r="Z35" s="29"/>
      <c r="AA35" s="29"/>
      <c r="AB35" s="29"/>
      <c r="AC35" s="29"/>
      <c r="AD35" s="29"/>
    </row>
    <row r="36" spans="1:30" s="30" customFormat="1" ht="15" customHeight="1" x14ac:dyDescent="0.25">
      <c r="A36" s="29"/>
      <c r="B36" s="23"/>
      <c r="C36" s="24" t="s">
        <v>135</v>
      </c>
      <c r="D36" s="23" t="s">
        <v>135</v>
      </c>
      <c r="E36" s="23" t="s">
        <v>135</v>
      </c>
      <c r="F36" s="23" t="s">
        <v>135</v>
      </c>
      <c r="G36" s="75" t="s">
        <v>135</v>
      </c>
      <c r="H36" s="1"/>
      <c r="I36" s="1"/>
      <c r="J36" s="1"/>
      <c r="K36" s="25"/>
      <c r="L36" s="25"/>
      <c r="M36" s="79"/>
      <c r="N36" s="83"/>
      <c r="O36" s="23"/>
      <c r="P36" s="24"/>
      <c r="Q36" s="23"/>
      <c r="R36" s="25"/>
      <c r="S36" s="26"/>
      <c r="T36" s="23"/>
      <c r="U36" s="24"/>
      <c r="V36" s="24"/>
      <c r="W36" s="23"/>
      <c r="X36" s="25"/>
      <c r="Y36" s="29"/>
      <c r="Z36" s="29"/>
      <c r="AA36" s="29"/>
      <c r="AB36" s="29"/>
      <c r="AC36" s="29"/>
      <c r="AD36" s="29"/>
    </row>
    <row r="37" spans="1:30" s="30" customFormat="1" ht="15" customHeight="1" x14ac:dyDescent="0.25">
      <c r="A37" s="29"/>
      <c r="B37" s="23"/>
      <c r="C37" s="24" t="s">
        <v>135</v>
      </c>
      <c r="D37" s="23" t="s">
        <v>135</v>
      </c>
      <c r="E37" s="23" t="s">
        <v>135</v>
      </c>
      <c r="F37" s="23" t="s">
        <v>135</v>
      </c>
      <c r="G37" s="75" t="s">
        <v>135</v>
      </c>
      <c r="H37" s="1"/>
      <c r="I37" s="1"/>
      <c r="J37" s="1"/>
      <c r="K37" s="25"/>
      <c r="L37" s="25"/>
      <c r="M37" s="79"/>
      <c r="N37" s="83"/>
      <c r="O37" s="23"/>
      <c r="P37" s="24"/>
      <c r="Q37" s="23"/>
      <c r="R37" s="25"/>
      <c r="S37" s="26"/>
      <c r="T37" s="23"/>
      <c r="U37" s="24"/>
      <c r="V37" s="24"/>
      <c r="W37" s="23"/>
      <c r="X37" s="25"/>
      <c r="Y37" s="29"/>
      <c r="Z37" s="29"/>
      <c r="AA37" s="29"/>
      <c r="AB37" s="29"/>
      <c r="AC37" s="29"/>
      <c r="AD37" s="29"/>
    </row>
    <row r="38" spans="1:30" s="30" customFormat="1" ht="15" customHeight="1" x14ac:dyDescent="0.25">
      <c r="A38" s="29"/>
      <c r="B38" s="23"/>
      <c r="C38" s="24" t="s">
        <v>135</v>
      </c>
      <c r="D38" s="23" t="s">
        <v>135</v>
      </c>
      <c r="E38" s="23" t="s">
        <v>135</v>
      </c>
      <c r="F38" s="23" t="s">
        <v>135</v>
      </c>
      <c r="G38" s="75" t="s">
        <v>135</v>
      </c>
      <c r="H38" s="1"/>
      <c r="I38" s="1"/>
      <c r="J38" s="1"/>
      <c r="K38" s="25"/>
      <c r="L38" s="25"/>
      <c r="M38" s="79"/>
      <c r="N38" s="83"/>
      <c r="O38" s="23"/>
      <c r="P38" s="24"/>
      <c r="Q38" s="23"/>
      <c r="R38" s="25"/>
      <c r="S38" s="26"/>
      <c r="T38" s="23"/>
      <c r="U38" s="24"/>
      <c r="V38" s="24"/>
      <c r="W38" s="23"/>
      <c r="X38" s="25"/>
      <c r="Y38" s="29"/>
      <c r="Z38" s="29"/>
      <c r="AA38" s="29"/>
      <c r="AB38" s="29"/>
      <c r="AC38" s="29"/>
      <c r="AD38" s="29"/>
    </row>
    <row r="39" spans="1:30" s="30" customFormat="1" ht="15" customHeight="1" x14ac:dyDescent="0.25">
      <c r="A39" s="29"/>
      <c r="B39" s="23"/>
      <c r="C39" s="24" t="s">
        <v>135</v>
      </c>
      <c r="D39" s="23" t="s">
        <v>135</v>
      </c>
      <c r="E39" s="23" t="s">
        <v>135</v>
      </c>
      <c r="F39" s="23" t="s">
        <v>135</v>
      </c>
      <c r="G39" s="75" t="s">
        <v>135</v>
      </c>
      <c r="H39" s="1"/>
      <c r="I39" s="1"/>
      <c r="J39" s="1"/>
      <c r="K39" s="25"/>
      <c r="L39" s="25"/>
      <c r="M39" s="79"/>
      <c r="N39" s="83"/>
      <c r="O39" s="23"/>
      <c r="P39" s="24"/>
      <c r="Q39" s="23"/>
      <c r="R39" s="25"/>
      <c r="S39" s="26"/>
      <c r="T39" s="23"/>
      <c r="U39" s="24"/>
      <c r="V39" s="24"/>
      <c r="W39" s="23"/>
      <c r="X39" s="25"/>
      <c r="Y39" s="29"/>
      <c r="Z39" s="29"/>
      <c r="AA39" s="29"/>
      <c r="AB39" s="29"/>
      <c r="AC39" s="29"/>
      <c r="AD39" s="29"/>
    </row>
    <row r="40" spans="1:30" s="30" customFormat="1" ht="15" customHeight="1" x14ac:dyDescent="0.25">
      <c r="A40" s="29"/>
      <c r="B40" s="23"/>
      <c r="C40" s="24" t="s">
        <v>135</v>
      </c>
      <c r="D40" s="23" t="s">
        <v>135</v>
      </c>
      <c r="E40" s="23" t="s">
        <v>135</v>
      </c>
      <c r="F40" s="23" t="s">
        <v>135</v>
      </c>
      <c r="G40" s="75" t="s">
        <v>135</v>
      </c>
      <c r="H40" s="1"/>
      <c r="I40" s="1"/>
      <c r="J40" s="1"/>
      <c r="K40" s="25"/>
      <c r="L40" s="25"/>
      <c r="M40" s="79"/>
      <c r="N40" s="83"/>
      <c r="O40" s="23"/>
      <c r="P40" s="24"/>
      <c r="Q40" s="23"/>
      <c r="R40" s="25"/>
      <c r="S40" s="26"/>
      <c r="T40" s="23"/>
      <c r="U40" s="24"/>
      <c r="V40" s="24"/>
      <c r="W40" s="23"/>
      <c r="X40" s="25"/>
      <c r="Y40" s="29"/>
      <c r="Z40" s="29"/>
      <c r="AA40" s="29"/>
      <c r="AB40" s="29"/>
      <c r="AC40" s="29"/>
      <c r="AD40" s="29"/>
    </row>
    <row r="41" spans="1:30" s="30" customFormat="1" ht="15" customHeight="1" x14ac:dyDescent="0.25">
      <c r="A41" s="29"/>
      <c r="B41" s="23"/>
      <c r="C41" s="24" t="s">
        <v>135</v>
      </c>
      <c r="D41" s="23" t="s">
        <v>135</v>
      </c>
      <c r="E41" s="23" t="s">
        <v>135</v>
      </c>
      <c r="F41" s="23" t="s">
        <v>135</v>
      </c>
      <c r="G41" s="75" t="s">
        <v>135</v>
      </c>
      <c r="H41" s="1"/>
      <c r="I41" s="1"/>
      <c r="J41" s="1"/>
      <c r="K41" s="25"/>
      <c r="L41" s="25"/>
      <c r="M41" s="79"/>
      <c r="N41" s="83"/>
      <c r="O41" s="23"/>
      <c r="P41" s="24"/>
      <c r="Q41" s="23"/>
      <c r="R41" s="25"/>
      <c r="S41" s="26"/>
      <c r="T41" s="23"/>
      <c r="U41" s="24"/>
      <c r="V41" s="24"/>
      <c r="W41" s="23"/>
      <c r="X41" s="25"/>
      <c r="Y41" s="29"/>
      <c r="Z41" s="29"/>
      <c r="AA41" s="29"/>
      <c r="AB41" s="29"/>
      <c r="AC41" s="29"/>
      <c r="AD41" s="29"/>
    </row>
    <row r="42" spans="1:30" s="30" customFormat="1" ht="15" customHeight="1" x14ac:dyDescent="0.25">
      <c r="A42" s="29"/>
      <c r="B42" s="23"/>
      <c r="C42" s="24" t="s">
        <v>135</v>
      </c>
      <c r="D42" s="23" t="s">
        <v>135</v>
      </c>
      <c r="E42" s="23" t="s">
        <v>135</v>
      </c>
      <c r="F42" s="23" t="s">
        <v>135</v>
      </c>
      <c r="G42" s="75" t="s">
        <v>135</v>
      </c>
      <c r="H42" s="1"/>
      <c r="I42" s="1"/>
      <c r="J42" s="1"/>
      <c r="K42" s="25"/>
      <c r="L42" s="25"/>
      <c r="M42" s="79"/>
      <c r="N42" s="83"/>
      <c r="O42" s="23"/>
      <c r="P42" s="24"/>
      <c r="Q42" s="23"/>
      <c r="R42" s="25"/>
      <c r="S42" s="26"/>
      <c r="T42" s="23"/>
      <c r="U42" s="24"/>
      <c r="V42" s="24"/>
      <c r="W42" s="23"/>
      <c r="X42" s="25"/>
      <c r="Y42" s="29"/>
      <c r="Z42" s="29"/>
      <c r="AA42" s="29"/>
      <c r="AB42" s="29"/>
      <c r="AC42" s="29"/>
      <c r="AD42" s="29"/>
    </row>
    <row r="43" spans="1:30" s="30" customFormat="1" ht="15" customHeight="1" x14ac:dyDescent="0.25">
      <c r="A43" s="29"/>
      <c r="B43" s="23"/>
      <c r="C43" s="24" t="s">
        <v>135</v>
      </c>
      <c r="D43" s="23" t="s">
        <v>135</v>
      </c>
      <c r="E43" s="23" t="s">
        <v>135</v>
      </c>
      <c r="F43" s="23" t="s">
        <v>135</v>
      </c>
      <c r="G43" s="75" t="s">
        <v>135</v>
      </c>
      <c r="H43" s="1"/>
      <c r="I43" s="1"/>
      <c r="J43" s="1"/>
      <c r="K43" s="25"/>
      <c r="L43" s="25"/>
      <c r="M43" s="79"/>
      <c r="N43" s="83"/>
      <c r="O43" s="23"/>
      <c r="P43" s="24"/>
      <c r="Q43" s="23"/>
      <c r="R43" s="25"/>
      <c r="S43" s="26"/>
      <c r="T43" s="23"/>
      <c r="U43" s="24"/>
      <c r="V43" s="24"/>
      <c r="W43" s="23"/>
      <c r="X43" s="25"/>
      <c r="Y43" s="29"/>
      <c r="Z43" s="29"/>
      <c r="AA43" s="29"/>
      <c r="AB43" s="29"/>
      <c r="AC43" s="29"/>
      <c r="AD43" s="29"/>
    </row>
    <row r="44" spans="1:30" s="30" customFormat="1" ht="15" customHeight="1" x14ac:dyDescent="0.25">
      <c r="A44" s="29"/>
      <c r="B44" s="23"/>
      <c r="C44" s="24" t="s">
        <v>135</v>
      </c>
      <c r="D44" s="23" t="s">
        <v>135</v>
      </c>
      <c r="E44" s="23" t="s">
        <v>135</v>
      </c>
      <c r="F44" s="23" t="s">
        <v>135</v>
      </c>
      <c r="G44" s="75" t="s">
        <v>135</v>
      </c>
      <c r="H44" s="1"/>
      <c r="I44" s="1"/>
      <c r="J44" s="1"/>
      <c r="K44" s="25"/>
      <c r="L44" s="25"/>
      <c r="M44" s="79"/>
      <c r="N44" s="83"/>
      <c r="O44" s="23"/>
      <c r="P44" s="24"/>
      <c r="Q44" s="23"/>
      <c r="R44" s="25"/>
      <c r="S44" s="26"/>
      <c r="T44" s="23"/>
      <c r="U44" s="24"/>
      <c r="V44" s="24"/>
      <c r="W44" s="23"/>
      <c r="X44" s="25"/>
      <c r="Y44" s="29"/>
      <c r="Z44" s="29"/>
      <c r="AA44" s="29"/>
      <c r="AB44" s="29"/>
      <c r="AC44" s="29"/>
      <c r="AD44" s="29"/>
    </row>
    <row r="45" spans="1:30" s="30" customFormat="1" ht="15" customHeight="1" x14ac:dyDescent="0.25">
      <c r="A45" s="29"/>
      <c r="B45" s="23"/>
      <c r="C45" s="24" t="s">
        <v>135</v>
      </c>
      <c r="D45" s="23" t="s">
        <v>135</v>
      </c>
      <c r="E45" s="23" t="s">
        <v>135</v>
      </c>
      <c r="F45" s="23" t="s">
        <v>135</v>
      </c>
      <c r="G45" s="75" t="s">
        <v>135</v>
      </c>
      <c r="H45" s="1"/>
      <c r="I45" s="1"/>
      <c r="J45" s="1"/>
      <c r="K45" s="25"/>
      <c r="L45" s="25"/>
      <c r="M45" s="79"/>
      <c r="N45" s="83"/>
      <c r="O45" s="23"/>
      <c r="P45" s="24"/>
      <c r="Q45" s="23"/>
      <c r="R45" s="25"/>
      <c r="S45" s="26"/>
      <c r="T45" s="23"/>
      <c r="U45" s="24"/>
      <c r="V45" s="24"/>
      <c r="W45" s="23"/>
      <c r="X45" s="25"/>
      <c r="Y45" s="29"/>
      <c r="Z45" s="29"/>
      <c r="AA45" s="29"/>
      <c r="AB45" s="29"/>
      <c r="AC45" s="29"/>
      <c r="AD45" s="29"/>
    </row>
    <row r="46" spans="1:30" s="30" customFormat="1" ht="15" customHeight="1" x14ac:dyDescent="0.25">
      <c r="A46" s="29"/>
      <c r="B46" s="23"/>
      <c r="C46" s="24" t="s">
        <v>135</v>
      </c>
      <c r="D46" s="23" t="s">
        <v>135</v>
      </c>
      <c r="E46" s="23" t="s">
        <v>135</v>
      </c>
      <c r="F46" s="23" t="s">
        <v>135</v>
      </c>
      <c r="G46" s="75" t="s">
        <v>135</v>
      </c>
      <c r="H46" s="1"/>
      <c r="I46" s="1"/>
      <c r="J46" s="1"/>
      <c r="K46" s="25"/>
      <c r="L46" s="25"/>
      <c r="M46" s="79"/>
      <c r="N46" s="83"/>
      <c r="O46" s="23"/>
      <c r="P46" s="24"/>
      <c r="Q46" s="23"/>
      <c r="R46" s="25"/>
      <c r="S46" s="26"/>
      <c r="T46" s="23"/>
      <c r="U46" s="24"/>
      <c r="V46" s="24"/>
      <c r="W46" s="23"/>
      <c r="X46" s="25"/>
      <c r="Y46" s="29"/>
      <c r="Z46" s="29"/>
      <c r="AA46" s="29"/>
      <c r="AB46" s="29"/>
      <c r="AC46" s="29"/>
      <c r="AD46" s="29"/>
    </row>
    <row r="47" spans="1:30" s="30" customFormat="1" ht="15" customHeight="1" x14ac:dyDescent="0.25">
      <c r="A47" s="29"/>
      <c r="B47" s="23"/>
      <c r="C47" s="24" t="s">
        <v>135</v>
      </c>
      <c r="D47" s="23" t="s">
        <v>135</v>
      </c>
      <c r="E47" s="23" t="s">
        <v>135</v>
      </c>
      <c r="F47" s="23" t="s">
        <v>135</v>
      </c>
      <c r="G47" s="75" t="s">
        <v>135</v>
      </c>
      <c r="H47" s="1"/>
      <c r="I47" s="1"/>
      <c r="J47" s="1"/>
      <c r="K47" s="25"/>
      <c r="L47" s="25"/>
      <c r="M47" s="79"/>
      <c r="N47" s="83"/>
      <c r="O47" s="23"/>
      <c r="P47" s="24"/>
      <c r="Q47" s="23"/>
      <c r="R47" s="25"/>
      <c r="S47" s="26"/>
      <c r="T47" s="23"/>
      <c r="U47" s="24"/>
      <c r="V47" s="24"/>
      <c r="W47" s="23"/>
      <c r="X47" s="25"/>
      <c r="Y47" s="29"/>
      <c r="Z47" s="29"/>
      <c r="AA47" s="29"/>
      <c r="AB47" s="29"/>
      <c r="AC47" s="29"/>
      <c r="AD47" s="29"/>
    </row>
    <row r="48" spans="1:30" s="30" customFormat="1" ht="15" customHeight="1" x14ac:dyDescent="0.25">
      <c r="A48" s="29"/>
      <c r="B48" s="23"/>
      <c r="C48" s="24" t="s">
        <v>135</v>
      </c>
      <c r="D48" s="23" t="s">
        <v>135</v>
      </c>
      <c r="E48" s="23" t="s">
        <v>135</v>
      </c>
      <c r="F48" s="23" t="s">
        <v>135</v>
      </c>
      <c r="G48" s="75" t="s">
        <v>135</v>
      </c>
      <c r="H48" s="1"/>
      <c r="I48" s="1"/>
      <c r="J48" s="1"/>
      <c r="K48" s="25"/>
      <c r="L48" s="25"/>
      <c r="M48" s="79"/>
      <c r="N48" s="83"/>
      <c r="O48" s="23"/>
      <c r="P48" s="24"/>
      <c r="Q48" s="23"/>
      <c r="R48" s="25"/>
      <c r="S48" s="26"/>
      <c r="T48" s="23"/>
      <c r="U48" s="24"/>
      <c r="V48" s="24"/>
      <c r="W48" s="23"/>
      <c r="X48" s="25"/>
      <c r="Y48" s="29"/>
      <c r="Z48" s="29"/>
      <c r="AA48" s="29"/>
      <c r="AB48" s="29"/>
      <c r="AC48" s="29"/>
      <c r="AD48" s="29"/>
    </row>
    <row r="49" spans="1:30" s="30" customFormat="1" ht="15" customHeight="1" x14ac:dyDescent="0.25">
      <c r="A49" s="29"/>
      <c r="B49" s="23"/>
      <c r="C49" s="24" t="s">
        <v>135</v>
      </c>
      <c r="D49" s="23" t="s">
        <v>135</v>
      </c>
      <c r="E49" s="23" t="s">
        <v>135</v>
      </c>
      <c r="F49" s="23" t="s">
        <v>135</v>
      </c>
      <c r="G49" s="75" t="s">
        <v>135</v>
      </c>
      <c r="H49" s="1"/>
      <c r="I49" s="1"/>
      <c r="J49" s="1"/>
      <c r="K49" s="25"/>
      <c r="L49" s="25"/>
      <c r="M49" s="79"/>
      <c r="N49" s="83"/>
      <c r="O49" s="23"/>
      <c r="P49" s="24"/>
      <c r="Q49" s="23"/>
      <c r="R49" s="25"/>
      <c r="S49" s="26"/>
      <c r="T49" s="23"/>
      <c r="U49" s="24"/>
      <c r="V49" s="24"/>
      <c r="W49" s="23"/>
      <c r="X49" s="25"/>
      <c r="Y49" s="29"/>
      <c r="Z49" s="29"/>
      <c r="AA49" s="29"/>
      <c r="AB49" s="29"/>
      <c r="AC49" s="29"/>
      <c r="AD49" s="29"/>
    </row>
    <row r="50" spans="1:30" s="30" customFormat="1" ht="15" customHeight="1" x14ac:dyDescent="0.25">
      <c r="A50" s="29"/>
      <c r="B50" s="23"/>
      <c r="C50" s="24" t="s">
        <v>135</v>
      </c>
      <c r="D50" s="23" t="s">
        <v>135</v>
      </c>
      <c r="E50" s="23" t="s">
        <v>135</v>
      </c>
      <c r="F50" s="23" t="s">
        <v>135</v>
      </c>
      <c r="G50" s="75" t="s">
        <v>135</v>
      </c>
      <c r="H50" s="1"/>
      <c r="I50" s="1"/>
      <c r="J50" s="1"/>
      <c r="K50" s="25"/>
      <c r="L50" s="25"/>
      <c r="M50" s="79"/>
      <c r="N50" s="83"/>
      <c r="O50" s="23"/>
      <c r="P50" s="24"/>
      <c r="Q50" s="23"/>
      <c r="R50" s="25"/>
      <c r="S50" s="26"/>
      <c r="T50" s="23"/>
      <c r="U50" s="24"/>
      <c r="V50" s="24"/>
      <c r="W50" s="23"/>
      <c r="X50" s="25"/>
      <c r="Y50" s="29"/>
      <c r="Z50" s="29"/>
      <c r="AA50" s="29"/>
      <c r="AB50" s="29"/>
      <c r="AC50" s="29"/>
      <c r="AD50" s="29"/>
    </row>
    <row r="51" spans="1:30" s="30" customFormat="1" ht="15" customHeight="1" x14ac:dyDescent="0.25">
      <c r="A51" s="29"/>
      <c r="B51" s="23"/>
      <c r="C51" s="24" t="s">
        <v>135</v>
      </c>
      <c r="D51" s="23" t="s">
        <v>135</v>
      </c>
      <c r="E51" s="23" t="s">
        <v>135</v>
      </c>
      <c r="F51" s="23" t="s">
        <v>135</v>
      </c>
      <c r="G51" s="75" t="s">
        <v>135</v>
      </c>
      <c r="H51" s="1"/>
      <c r="I51" s="1"/>
      <c r="J51" s="1"/>
      <c r="K51" s="25"/>
      <c r="L51" s="25"/>
      <c r="M51" s="79"/>
      <c r="N51" s="83"/>
      <c r="O51" s="23"/>
      <c r="P51" s="24"/>
      <c r="Q51" s="23"/>
      <c r="R51" s="25"/>
      <c r="S51" s="26"/>
      <c r="T51" s="23"/>
      <c r="U51" s="24"/>
      <c r="V51" s="24"/>
      <c r="W51" s="23"/>
      <c r="X51" s="25"/>
      <c r="Y51" s="29"/>
      <c r="Z51" s="29"/>
      <c r="AA51" s="29"/>
      <c r="AB51" s="29"/>
      <c r="AC51" s="29"/>
      <c r="AD51" s="29"/>
    </row>
    <row r="52" spans="1:30" s="30" customFormat="1" ht="15" customHeight="1" x14ac:dyDescent="0.25">
      <c r="A52" s="29"/>
      <c r="B52" s="23"/>
      <c r="C52" s="24" t="s">
        <v>135</v>
      </c>
      <c r="D52" s="23" t="s">
        <v>135</v>
      </c>
      <c r="E52" s="23" t="s">
        <v>135</v>
      </c>
      <c r="F52" s="23" t="s">
        <v>135</v>
      </c>
      <c r="G52" s="75" t="s">
        <v>135</v>
      </c>
      <c r="H52" s="1"/>
      <c r="I52" s="1"/>
      <c r="J52" s="1"/>
      <c r="K52" s="25"/>
      <c r="L52" s="25"/>
      <c r="M52" s="79"/>
      <c r="N52" s="83"/>
      <c r="O52" s="23"/>
      <c r="P52" s="24"/>
      <c r="Q52" s="23"/>
      <c r="R52" s="25"/>
      <c r="S52" s="26"/>
      <c r="T52" s="23"/>
      <c r="U52" s="24"/>
      <c r="V52" s="24"/>
      <c r="W52" s="23"/>
      <c r="X52" s="25"/>
      <c r="Y52" s="29"/>
      <c r="Z52" s="29"/>
      <c r="AA52" s="29"/>
      <c r="AB52" s="29"/>
      <c r="AC52" s="29"/>
      <c r="AD52" s="29"/>
    </row>
    <row r="53" spans="1:30" s="30" customFormat="1" ht="15" customHeight="1" x14ac:dyDescent="0.25">
      <c r="A53" s="29"/>
      <c r="B53" s="23"/>
      <c r="C53" s="24" t="s">
        <v>135</v>
      </c>
      <c r="D53" s="23" t="s">
        <v>135</v>
      </c>
      <c r="E53" s="23" t="s">
        <v>135</v>
      </c>
      <c r="F53" s="23" t="s">
        <v>135</v>
      </c>
      <c r="G53" s="75" t="s">
        <v>135</v>
      </c>
      <c r="H53" s="1"/>
      <c r="I53" s="1"/>
      <c r="J53" s="1"/>
      <c r="K53" s="25"/>
      <c r="L53" s="25"/>
      <c r="M53" s="79"/>
      <c r="N53" s="83"/>
      <c r="O53" s="23"/>
      <c r="P53" s="24"/>
      <c r="Q53" s="23"/>
      <c r="R53" s="25"/>
      <c r="S53" s="26"/>
      <c r="T53" s="23"/>
      <c r="U53" s="24"/>
      <c r="V53" s="24"/>
      <c r="W53" s="23"/>
      <c r="X53" s="25"/>
      <c r="Y53" s="29"/>
      <c r="Z53" s="29"/>
      <c r="AA53" s="29"/>
      <c r="AB53" s="29"/>
      <c r="AC53" s="29"/>
      <c r="AD53" s="29"/>
    </row>
    <row r="54" spans="1:30" s="30" customFormat="1" ht="15" customHeight="1" x14ac:dyDescent="0.25">
      <c r="A54" s="29"/>
      <c r="B54" s="23"/>
      <c r="C54" s="24" t="s">
        <v>135</v>
      </c>
      <c r="D54" s="23" t="s">
        <v>135</v>
      </c>
      <c r="E54" s="23" t="s">
        <v>135</v>
      </c>
      <c r="F54" s="23" t="s">
        <v>135</v>
      </c>
      <c r="G54" s="75" t="s">
        <v>135</v>
      </c>
      <c r="H54" s="1"/>
      <c r="I54" s="1"/>
      <c r="J54" s="1"/>
      <c r="K54" s="25"/>
      <c r="L54" s="25"/>
      <c r="M54" s="79"/>
      <c r="N54" s="83"/>
      <c r="O54" s="23"/>
      <c r="P54" s="24"/>
      <c r="Q54" s="23"/>
      <c r="R54" s="25"/>
      <c r="S54" s="26"/>
      <c r="T54" s="23"/>
      <c r="U54" s="24"/>
      <c r="V54" s="24"/>
      <c r="W54" s="23"/>
      <c r="X54" s="25"/>
      <c r="Y54" s="29"/>
      <c r="Z54" s="29"/>
      <c r="AA54" s="29"/>
      <c r="AB54" s="29"/>
      <c r="AC54" s="29"/>
      <c r="AD54" s="29"/>
    </row>
    <row r="55" spans="1:30" s="30" customFormat="1" ht="15" customHeight="1" x14ac:dyDescent="0.25">
      <c r="A55" s="29"/>
      <c r="B55" s="23"/>
      <c r="C55" s="24" t="s">
        <v>135</v>
      </c>
      <c r="D55" s="23" t="s">
        <v>135</v>
      </c>
      <c r="E55" s="23" t="s">
        <v>135</v>
      </c>
      <c r="F55" s="23" t="s">
        <v>135</v>
      </c>
      <c r="G55" s="75" t="s">
        <v>135</v>
      </c>
      <c r="H55" s="1"/>
      <c r="I55" s="1"/>
      <c r="J55" s="1"/>
      <c r="K55" s="25"/>
      <c r="L55" s="25"/>
      <c r="M55" s="79"/>
      <c r="N55" s="83"/>
      <c r="O55" s="23"/>
      <c r="P55" s="24"/>
      <c r="Q55" s="23"/>
      <c r="R55" s="25"/>
      <c r="S55" s="26"/>
      <c r="T55" s="23"/>
      <c r="U55" s="24"/>
      <c r="V55" s="24"/>
      <c r="W55" s="23"/>
      <c r="X55" s="25"/>
      <c r="Y55" s="29"/>
      <c r="Z55" s="29"/>
      <c r="AA55" s="29"/>
      <c r="AB55" s="29"/>
      <c r="AC55" s="29"/>
      <c r="AD55" s="29"/>
    </row>
    <row r="56" spans="1:30" s="30" customFormat="1" ht="15" customHeight="1" x14ac:dyDescent="0.25">
      <c r="A56" s="29"/>
      <c r="B56" s="23"/>
      <c r="C56" s="24" t="s">
        <v>135</v>
      </c>
      <c r="D56" s="23" t="s">
        <v>135</v>
      </c>
      <c r="E56" s="23" t="s">
        <v>135</v>
      </c>
      <c r="F56" s="23" t="s">
        <v>135</v>
      </c>
      <c r="G56" s="75" t="s">
        <v>135</v>
      </c>
      <c r="H56" s="1"/>
      <c r="I56" s="1"/>
      <c r="J56" s="1"/>
      <c r="K56" s="25"/>
      <c r="L56" s="25"/>
      <c r="M56" s="79"/>
      <c r="N56" s="83"/>
      <c r="O56" s="23"/>
      <c r="P56" s="24"/>
      <c r="Q56" s="23"/>
      <c r="R56" s="25"/>
      <c r="S56" s="26"/>
      <c r="T56" s="23"/>
      <c r="U56" s="24"/>
      <c r="V56" s="24"/>
      <c r="W56" s="23"/>
      <c r="X56" s="25"/>
      <c r="Y56" s="29"/>
      <c r="Z56" s="29"/>
      <c r="AA56" s="29"/>
      <c r="AB56" s="29"/>
      <c r="AC56" s="29"/>
      <c r="AD56" s="29"/>
    </row>
    <row r="57" spans="1:30" s="30" customFormat="1" ht="15" customHeight="1" x14ac:dyDescent="0.25">
      <c r="A57" s="29"/>
      <c r="B57" s="23"/>
      <c r="C57" s="24" t="s">
        <v>135</v>
      </c>
      <c r="D57" s="23" t="s">
        <v>135</v>
      </c>
      <c r="E57" s="23" t="s">
        <v>135</v>
      </c>
      <c r="F57" s="23" t="s">
        <v>135</v>
      </c>
      <c r="G57" s="75" t="s">
        <v>135</v>
      </c>
      <c r="H57" s="1"/>
      <c r="I57" s="1"/>
      <c r="J57" s="1"/>
      <c r="K57" s="25"/>
      <c r="L57" s="25"/>
      <c r="M57" s="79"/>
      <c r="N57" s="83"/>
      <c r="O57" s="23"/>
      <c r="P57" s="24"/>
      <c r="Q57" s="23"/>
      <c r="R57" s="25"/>
      <c r="S57" s="26"/>
      <c r="T57" s="23"/>
      <c r="U57" s="24"/>
      <c r="V57" s="24"/>
      <c r="W57" s="23"/>
      <c r="X57" s="25"/>
      <c r="Y57" s="29"/>
      <c r="Z57" s="29"/>
      <c r="AA57" s="29"/>
      <c r="AB57" s="29"/>
      <c r="AC57" s="29"/>
      <c r="AD57" s="29"/>
    </row>
    <row r="58" spans="1:30" s="30" customFormat="1" ht="15" customHeight="1" x14ac:dyDescent="0.25">
      <c r="A58" s="29"/>
      <c r="B58" s="23"/>
      <c r="C58" s="24" t="s">
        <v>135</v>
      </c>
      <c r="D58" s="23" t="s">
        <v>135</v>
      </c>
      <c r="E58" s="23" t="s">
        <v>135</v>
      </c>
      <c r="F58" s="23" t="s">
        <v>135</v>
      </c>
      <c r="G58" s="75" t="s">
        <v>135</v>
      </c>
      <c r="H58" s="1"/>
      <c r="I58" s="1"/>
      <c r="J58" s="1"/>
      <c r="K58" s="25"/>
      <c r="L58" s="25"/>
      <c r="M58" s="79"/>
      <c r="N58" s="83"/>
      <c r="O58" s="23"/>
      <c r="P58" s="24"/>
      <c r="Q58" s="23"/>
      <c r="R58" s="25"/>
      <c r="S58" s="26"/>
      <c r="T58" s="23"/>
      <c r="U58" s="24"/>
      <c r="V58" s="24"/>
      <c r="W58" s="23"/>
      <c r="X58" s="25"/>
      <c r="Y58" s="29"/>
      <c r="Z58" s="29"/>
      <c r="AA58" s="29"/>
      <c r="AB58" s="29"/>
      <c r="AC58" s="29"/>
      <c r="AD58" s="29"/>
    </row>
    <row r="59" spans="1:30" s="30" customFormat="1" ht="15" customHeight="1" x14ac:dyDescent="0.25">
      <c r="A59" s="29"/>
      <c r="B59" s="23"/>
      <c r="C59" s="24" t="s">
        <v>135</v>
      </c>
      <c r="D59" s="23" t="s">
        <v>135</v>
      </c>
      <c r="E59" s="23" t="s">
        <v>135</v>
      </c>
      <c r="F59" s="23" t="s">
        <v>135</v>
      </c>
      <c r="G59" s="75" t="s">
        <v>135</v>
      </c>
      <c r="H59" s="1"/>
      <c r="I59" s="1"/>
      <c r="J59" s="1"/>
      <c r="K59" s="25"/>
      <c r="L59" s="25"/>
      <c r="M59" s="79"/>
      <c r="N59" s="83"/>
      <c r="O59" s="23"/>
      <c r="P59" s="24"/>
      <c r="Q59" s="23"/>
      <c r="R59" s="25"/>
      <c r="S59" s="26"/>
      <c r="T59" s="23"/>
      <c r="U59" s="24"/>
      <c r="V59" s="24"/>
      <c r="W59" s="23"/>
      <c r="X59" s="25"/>
      <c r="Y59" s="29"/>
      <c r="Z59" s="29"/>
      <c r="AA59" s="29"/>
      <c r="AB59" s="29"/>
      <c r="AC59" s="29"/>
      <c r="AD59" s="29"/>
    </row>
    <row r="60" spans="1:30" s="30" customFormat="1" ht="15" customHeight="1" x14ac:dyDescent="0.25">
      <c r="A60" s="29"/>
      <c r="B60" s="23"/>
      <c r="C60" s="24" t="s">
        <v>135</v>
      </c>
      <c r="D60" s="23" t="s">
        <v>135</v>
      </c>
      <c r="E60" s="23" t="s">
        <v>135</v>
      </c>
      <c r="F60" s="23" t="s">
        <v>135</v>
      </c>
      <c r="G60" s="75" t="s">
        <v>135</v>
      </c>
      <c r="H60" s="1"/>
      <c r="I60" s="1"/>
      <c r="J60" s="1"/>
      <c r="K60" s="25"/>
      <c r="L60" s="25"/>
      <c r="M60" s="79"/>
      <c r="N60" s="83"/>
      <c r="O60" s="23"/>
      <c r="P60" s="24"/>
      <c r="Q60" s="23"/>
      <c r="R60" s="25"/>
      <c r="S60" s="26"/>
      <c r="T60" s="23"/>
      <c r="U60" s="24"/>
      <c r="V60" s="24"/>
      <c r="W60" s="23"/>
      <c r="X60" s="25"/>
      <c r="Y60" s="29"/>
      <c r="Z60" s="29"/>
      <c r="AA60" s="29"/>
      <c r="AB60" s="29"/>
      <c r="AC60" s="29"/>
      <c r="AD60" s="29"/>
    </row>
    <row r="61" spans="1:30" s="30" customFormat="1" ht="15" customHeight="1" x14ac:dyDescent="0.25">
      <c r="A61" s="29"/>
      <c r="B61" s="23"/>
      <c r="C61" s="24" t="s">
        <v>135</v>
      </c>
      <c r="D61" s="23" t="s">
        <v>135</v>
      </c>
      <c r="E61" s="23" t="s">
        <v>135</v>
      </c>
      <c r="F61" s="23" t="s">
        <v>135</v>
      </c>
      <c r="G61" s="75" t="s">
        <v>135</v>
      </c>
      <c r="H61" s="1"/>
      <c r="I61" s="1"/>
      <c r="J61" s="1"/>
      <c r="K61" s="25"/>
      <c r="L61" s="25"/>
      <c r="M61" s="79"/>
      <c r="N61" s="83"/>
      <c r="O61" s="23"/>
      <c r="P61" s="24"/>
      <c r="Q61" s="23"/>
      <c r="R61" s="25"/>
      <c r="S61" s="26"/>
      <c r="T61" s="23"/>
      <c r="U61" s="24"/>
      <c r="V61" s="24"/>
      <c r="W61" s="23"/>
      <c r="X61" s="25"/>
      <c r="Y61" s="29"/>
      <c r="Z61" s="29"/>
      <c r="AA61" s="29"/>
      <c r="AB61" s="29"/>
      <c r="AC61" s="29"/>
      <c r="AD61" s="29"/>
    </row>
    <row r="62" spans="1:30" s="30" customFormat="1" ht="15" customHeight="1" x14ac:dyDescent="0.25">
      <c r="A62" s="29"/>
      <c r="B62" s="23"/>
      <c r="C62" s="24" t="s">
        <v>135</v>
      </c>
      <c r="D62" s="23" t="s">
        <v>135</v>
      </c>
      <c r="E62" s="23" t="s">
        <v>135</v>
      </c>
      <c r="F62" s="23" t="s">
        <v>135</v>
      </c>
      <c r="G62" s="75" t="s">
        <v>135</v>
      </c>
      <c r="H62" s="1"/>
      <c r="I62" s="1"/>
      <c r="J62" s="1"/>
      <c r="K62" s="25"/>
      <c r="L62" s="25"/>
      <c r="M62" s="79"/>
      <c r="N62" s="83"/>
      <c r="O62" s="23"/>
      <c r="P62" s="24"/>
      <c r="Q62" s="23"/>
      <c r="R62" s="25"/>
      <c r="S62" s="26"/>
      <c r="T62" s="23"/>
      <c r="U62" s="24"/>
      <c r="V62" s="24"/>
      <c r="W62" s="23"/>
      <c r="X62" s="25"/>
      <c r="Y62" s="29"/>
      <c r="Z62" s="29"/>
      <c r="AA62" s="29"/>
      <c r="AB62" s="29"/>
      <c r="AC62" s="29"/>
      <c r="AD62" s="29"/>
    </row>
    <row r="63" spans="1:30" s="30" customFormat="1" ht="15" customHeight="1" x14ac:dyDescent="0.25">
      <c r="A63" s="29"/>
      <c r="B63" s="23"/>
      <c r="C63" s="24" t="s">
        <v>135</v>
      </c>
      <c r="D63" s="23" t="s">
        <v>135</v>
      </c>
      <c r="E63" s="23" t="s">
        <v>135</v>
      </c>
      <c r="F63" s="23" t="s">
        <v>135</v>
      </c>
      <c r="G63" s="75" t="s">
        <v>135</v>
      </c>
      <c r="H63" s="1"/>
      <c r="I63" s="1"/>
      <c r="J63" s="1"/>
      <c r="K63" s="25"/>
      <c r="L63" s="25"/>
      <c r="M63" s="79"/>
      <c r="N63" s="83"/>
      <c r="O63" s="23"/>
      <c r="P63" s="24"/>
      <c r="Q63" s="23"/>
      <c r="R63" s="25"/>
      <c r="S63" s="26"/>
      <c r="T63" s="23"/>
      <c r="U63" s="24"/>
      <c r="V63" s="24"/>
      <c r="W63" s="23"/>
      <c r="X63" s="25"/>
      <c r="Y63" s="29"/>
      <c r="Z63" s="29"/>
      <c r="AA63" s="29"/>
      <c r="AB63" s="29"/>
      <c r="AC63" s="29"/>
      <c r="AD63" s="29"/>
    </row>
    <row r="64" spans="1:30" s="30" customFormat="1" ht="15" customHeight="1" x14ac:dyDescent="0.25">
      <c r="A64" s="29"/>
      <c r="B64" s="23"/>
      <c r="C64" s="24" t="s">
        <v>135</v>
      </c>
      <c r="D64" s="23" t="s">
        <v>135</v>
      </c>
      <c r="E64" s="23" t="s">
        <v>135</v>
      </c>
      <c r="F64" s="23" t="s">
        <v>135</v>
      </c>
      <c r="G64" s="75" t="s">
        <v>135</v>
      </c>
      <c r="H64" s="1"/>
      <c r="I64" s="1"/>
      <c r="J64" s="1"/>
      <c r="K64" s="25"/>
      <c r="L64" s="25"/>
      <c r="M64" s="79"/>
      <c r="N64" s="83"/>
      <c r="O64" s="23"/>
      <c r="P64" s="24"/>
      <c r="Q64" s="23"/>
      <c r="R64" s="25"/>
      <c r="S64" s="26"/>
      <c r="T64" s="23"/>
      <c r="U64" s="24"/>
      <c r="V64" s="24"/>
      <c r="W64" s="23"/>
      <c r="X64" s="25"/>
      <c r="Y64" s="29"/>
      <c r="Z64" s="29"/>
      <c r="AA64" s="29"/>
      <c r="AB64" s="29"/>
      <c r="AC64" s="29"/>
      <c r="AD64" s="29"/>
    </row>
    <row r="65" spans="1:30" s="30" customFormat="1" ht="15" customHeight="1" x14ac:dyDescent="0.25">
      <c r="A65" s="29"/>
      <c r="B65" s="23"/>
      <c r="C65" s="24" t="s">
        <v>135</v>
      </c>
      <c r="D65" s="23" t="s">
        <v>135</v>
      </c>
      <c r="E65" s="23" t="s">
        <v>135</v>
      </c>
      <c r="F65" s="23" t="s">
        <v>135</v>
      </c>
      <c r="G65" s="75" t="s">
        <v>135</v>
      </c>
      <c r="H65" s="1"/>
      <c r="I65" s="1"/>
      <c r="J65" s="1"/>
      <c r="K65" s="25"/>
      <c r="L65" s="25"/>
      <c r="M65" s="79"/>
      <c r="N65" s="83"/>
      <c r="O65" s="23"/>
      <c r="P65" s="24"/>
      <c r="Q65" s="23"/>
      <c r="R65" s="25"/>
      <c r="S65" s="26"/>
      <c r="T65" s="23"/>
      <c r="U65" s="24"/>
      <c r="V65" s="24"/>
      <c r="W65" s="23"/>
      <c r="X65" s="25"/>
      <c r="Y65" s="29"/>
      <c r="Z65" s="29"/>
      <c r="AA65" s="29"/>
      <c r="AB65" s="29"/>
      <c r="AC65" s="29"/>
      <c r="AD65" s="29"/>
    </row>
    <row r="66" spans="1:30" s="30" customFormat="1" ht="15" customHeight="1" x14ac:dyDescent="0.25">
      <c r="A66" s="29"/>
      <c r="B66" s="23"/>
      <c r="C66" s="24" t="s">
        <v>135</v>
      </c>
      <c r="D66" s="23" t="s">
        <v>135</v>
      </c>
      <c r="E66" s="23" t="s">
        <v>135</v>
      </c>
      <c r="F66" s="23" t="s">
        <v>135</v>
      </c>
      <c r="G66" s="75" t="s">
        <v>135</v>
      </c>
      <c r="H66" s="1"/>
      <c r="I66" s="1"/>
      <c r="J66" s="1"/>
      <c r="K66" s="25"/>
      <c r="L66" s="25"/>
      <c r="M66" s="79"/>
      <c r="N66" s="83"/>
      <c r="O66" s="23"/>
      <c r="P66" s="24"/>
      <c r="Q66" s="23"/>
      <c r="R66" s="25"/>
      <c r="S66" s="26"/>
      <c r="T66" s="23"/>
      <c r="U66" s="24"/>
      <c r="V66" s="24"/>
      <c r="W66" s="23"/>
      <c r="X66" s="25"/>
      <c r="Y66" s="29"/>
      <c r="Z66" s="29"/>
      <c r="AA66" s="29"/>
      <c r="AB66" s="29"/>
      <c r="AC66" s="29"/>
      <c r="AD66" s="29"/>
    </row>
    <row r="67" spans="1:30" s="30" customFormat="1" ht="15" customHeight="1" x14ac:dyDescent="0.25">
      <c r="A67" s="29"/>
      <c r="B67" s="23"/>
      <c r="C67" s="24" t="s">
        <v>135</v>
      </c>
      <c r="D67" s="23" t="s">
        <v>135</v>
      </c>
      <c r="E67" s="23" t="s">
        <v>135</v>
      </c>
      <c r="F67" s="23" t="s">
        <v>135</v>
      </c>
      <c r="G67" s="75" t="s">
        <v>135</v>
      </c>
      <c r="H67" s="1"/>
      <c r="I67" s="1"/>
      <c r="J67" s="1"/>
      <c r="K67" s="25"/>
      <c r="L67" s="25"/>
      <c r="M67" s="79"/>
      <c r="N67" s="83"/>
      <c r="O67" s="23"/>
      <c r="P67" s="24"/>
      <c r="Q67" s="23"/>
      <c r="R67" s="25"/>
      <c r="S67" s="26"/>
      <c r="T67" s="23"/>
      <c r="U67" s="24"/>
      <c r="V67" s="24"/>
      <c r="W67" s="23"/>
      <c r="X67" s="25"/>
      <c r="Y67" s="29"/>
      <c r="Z67" s="29"/>
      <c r="AA67" s="29"/>
      <c r="AB67" s="29"/>
      <c r="AC67" s="29"/>
      <c r="AD67" s="29"/>
    </row>
    <row r="68" spans="1:30" s="30" customFormat="1" ht="15" customHeight="1" x14ac:dyDescent="0.25">
      <c r="A68" s="29"/>
      <c r="B68" s="23"/>
      <c r="C68" s="24" t="s">
        <v>135</v>
      </c>
      <c r="D68" s="23" t="s">
        <v>135</v>
      </c>
      <c r="E68" s="23" t="s">
        <v>135</v>
      </c>
      <c r="F68" s="23" t="s">
        <v>135</v>
      </c>
      <c r="G68" s="75" t="s">
        <v>135</v>
      </c>
      <c r="H68" s="1"/>
      <c r="I68" s="1"/>
      <c r="J68" s="1"/>
      <c r="K68" s="25"/>
      <c r="L68" s="25"/>
      <c r="M68" s="79"/>
      <c r="N68" s="83"/>
      <c r="O68" s="23"/>
      <c r="P68" s="24"/>
      <c r="Q68" s="23"/>
      <c r="R68" s="25"/>
      <c r="S68" s="26"/>
      <c r="T68" s="23"/>
      <c r="U68" s="24"/>
      <c r="V68" s="24"/>
      <c r="W68" s="23"/>
      <c r="X68" s="25"/>
      <c r="Y68" s="29"/>
      <c r="Z68" s="29"/>
      <c r="AA68" s="29"/>
      <c r="AB68" s="29"/>
      <c r="AC68" s="29"/>
      <c r="AD68" s="29"/>
    </row>
    <row r="69" spans="1:30" s="30" customFormat="1" ht="15" customHeight="1" x14ac:dyDescent="0.25">
      <c r="A69" s="29"/>
      <c r="B69" s="23"/>
      <c r="C69" s="24" t="s">
        <v>135</v>
      </c>
      <c r="D69" s="23" t="s">
        <v>135</v>
      </c>
      <c r="E69" s="23" t="s">
        <v>135</v>
      </c>
      <c r="F69" s="23" t="s">
        <v>135</v>
      </c>
      <c r="G69" s="75" t="s">
        <v>135</v>
      </c>
      <c r="H69" s="1"/>
      <c r="I69" s="1"/>
      <c r="J69" s="1"/>
      <c r="K69" s="25"/>
      <c r="L69" s="25"/>
      <c r="M69" s="79"/>
      <c r="N69" s="83"/>
      <c r="O69" s="23"/>
      <c r="P69" s="24"/>
      <c r="Q69" s="23"/>
      <c r="R69" s="25"/>
      <c r="S69" s="26"/>
      <c r="T69" s="23"/>
      <c r="U69" s="24"/>
      <c r="V69" s="24"/>
      <c r="W69" s="23"/>
      <c r="X69" s="25"/>
      <c r="Y69" s="29"/>
      <c r="Z69" s="29"/>
      <c r="AA69" s="29"/>
      <c r="AB69" s="29"/>
      <c r="AC69" s="29"/>
      <c r="AD69" s="29"/>
    </row>
    <row r="70" spans="1:30" s="30" customFormat="1" ht="15" customHeight="1" x14ac:dyDescent="0.25">
      <c r="A70" s="29"/>
      <c r="B70" s="23"/>
      <c r="C70" s="24" t="s">
        <v>135</v>
      </c>
      <c r="D70" s="23" t="s">
        <v>135</v>
      </c>
      <c r="E70" s="23" t="s">
        <v>135</v>
      </c>
      <c r="F70" s="23" t="s">
        <v>135</v>
      </c>
      <c r="G70" s="75" t="s">
        <v>135</v>
      </c>
      <c r="H70" s="1"/>
      <c r="I70" s="1"/>
      <c r="J70" s="1"/>
      <c r="K70" s="25"/>
      <c r="L70" s="25"/>
      <c r="M70" s="79"/>
      <c r="N70" s="83"/>
      <c r="O70" s="23"/>
      <c r="P70" s="24"/>
      <c r="Q70" s="23"/>
      <c r="R70" s="25"/>
      <c r="S70" s="26"/>
      <c r="T70" s="23"/>
      <c r="U70" s="24"/>
      <c r="V70" s="24"/>
      <c r="W70" s="23"/>
      <c r="X70" s="25"/>
      <c r="Y70" s="29"/>
      <c r="Z70" s="29"/>
      <c r="AA70" s="29"/>
      <c r="AB70" s="29"/>
      <c r="AC70" s="29"/>
      <c r="AD70" s="29"/>
    </row>
    <row r="71" spans="1:30" s="30" customFormat="1" ht="15" customHeight="1" x14ac:dyDescent="0.25">
      <c r="A71" s="29"/>
      <c r="B71" s="23"/>
      <c r="C71" s="24" t="s">
        <v>135</v>
      </c>
      <c r="D71" s="23" t="s">
        <v>135</v>
      </c>
      <c r="E71" s="23" t="s">
        <v>135</v>
      </c>
      <c r="F71" s="23" t="s">
        <v>135</v>
      </c>
      <c r="G71" s="75" t="s">
        <v>135</v>
      </c>
      <c r="H71" s="1"/>
      <c r="I71" s="1"/>
      <c r="J71" s="1"/>
      <c r="K71" s="25"/>
      <c r="L71" s="25"/>
      <c r="M71" s="79"/>
      <c r="N71" s="83"/>
      <c r="O71" s="23"/>
      <c r="P71" s="24"/>
      <c r="Q71" s="23"/>
      <c r="R71" s="25"/>
      <c r="S71" s="26"/>
      <c r="T71" s="23"/>
      <c r="U71" s="24"/>
      <c r="V71" s="24"/>
      <c r="W71" s="23"/>
      <c r="X71" s="25"/>
      <c r="Y71" s="29"/>
      <c r="Z71" s="29"/>
      <c r="AA71" s="29"/>
      <c r="AB71" s="29"/>
      <c r="AC71" s="29"/>
      <c r="AD71" s="29"/>
    </row>
    <row r="72" spans="1:30" s="30" customFormat="1" ht="15" customHeight="1" x14ac:dyDescent="0.25">
      <c r="A72" s="29"/>
      <c r="B72" s="23"/>
      <c r="C72" s="24" t="s">
        <v>135</v>
      </c>
      <c r="D72" s="23" t="s">
        <v>135</v>
      </c>
      <c r="E72" s="23" t="s">
        <v>135</v>
      </c>
      <c r="F72" s="23" t="s">
        <v>135</v>
      </c>
      <c r="G72" s="75" t="s">
        <v>135</v>
      </c>
      <c r="H72" s="1"/>
      <c r="I72" s="1"/>
      <c r="J72" s="1"/>
      <c r="K72" s="25"/>
      <c r="L72" s="25"/>
      <c r="M72" s="79"/>
      <c r="N72" s="83"/>
      <c r="O72" s="23"/>
      <c r="P72" s="24"/>
      <c r="Q72" s="23"/>
      <c r="R72" s="25"/>
      <c r="S72" s="26"/>
      <c r="T72" s="23"/>
      <c r="U72" s="24"/>
      <c r="V72" s="24"/>
      <c r="W72" s="23"/>
      <c r="X72" s="25"/>
      <c r="Y72" s="29"/>
      <c r="Z72" s="29"/>
      <c r="AA72" s="29"/>
      <c r="AB72" s="29"/>
      <c r="AC72" s="29"/>
      <c r="AD72" s="29"/>
    </row>
    <row r="73" spans="1:30" s="30" customFormat="1" ht="15" customHeight="1" x14ac:dyDescent="0.25">
      <c r="A73" s="29"/>
      <c r="B73" s="23"/>
      <c r="C73" s="24" t="s">
        <v>135</v>
      </c>
      <c r="D73" s="23" t="s">
        <v>135</v>
      </c>
      <c r="E73" s="23" t="s">
        <v>135</v>
      </c>
      <c r="F73" s="23" t="s">
        <v>135</v>
      </c>
      <c r="G73" s="75" t="s">
        <v>135</v>
      </c>
      <c r="H73" s="1"/>
      <c r="I73" s="1"/>
      <c r="J73" s="1"/>
      <c r="K73" s="25"/>
      <c r="L73" s="25"/>
      <c r="M73" s="79"/>
      <c r="N73" s="83"/>
      <c r="O73" s="23"/>
      <c r="P73" s="24"/>
      <c r="Q73" s="23"/>
      <c r="R73" s="25"/>
      <c r="S73" s="26"/>
      <c r="T73" s="23"/>
      <c r="U73" s="24"/>
      <c r="V73" s="24"/>
      <c r="W73" s="23"/>
      <c r="X73" s="25"/>
      <c r="Y73" s="29"/>
      <c r="Z73" s="29"/>
      <c r="AA73" s="29"/>
      <c r="AB73" s="29"/>
      <c r="AC73" s="29"/>
      <c r="AD73" s="29"/>
    </row>
    <row r="74" spans="1:30" s="30" customFormat="1" ht="15" customHeight="1" x14ac:dyDescent="0.25">
      <c r="A74" s="29"/>
      <c r="B74" s="23"/>
      <c r="C74" s="24" t="s">
        <v>135</v>
      </c>
      <c r="D74" s="23" t="s">
        <v>135</v>
      </c>
      <c r="E74" s="23" t="s">
        <v>135</v>
      </c>
      <c r="F74" s="23" t="s">
        <v>135</v>
      </c>
      <c r="G74" s="75" t="s">
        <v>135</v>
      </c>
      <c r="H74" s="1"/>
      <c r="I74" s="1"/>
      <c r="J74" s="1"/>
      <c r="K74" s="25"/>
      <c r="L74" s="25"/>
      <c r="M74" s="79"/>
      <c r="N74" s="83"/>
      <c r="O74" s="23"/>
      <c r="P74" s="24"/>
      <c r="Q74" s="23"/>
      <c r="R74" s="25"/>
      <c r="S74" s="26"/>
      <c r="T74" s="23"/>
      <c r="U74" s="24"/>
      <c r="V74" s="24"/>
      <c r="W74" s="23"/>
      <c r="X74" s="25"/>
      <c r="Y74" s="29"/>
      <c r="Z74" s="29"/>
      <c r="AA74" s="29"/>
      <c r="AB74" s="29"/>
      <c r="AC74" s="29"/>
      <c r="AD74" s="29"/>
    </row>
    <row r="75" spans="1:30" s="30" customFormat="1" ht="15" customHeight="1" x14ac:dyDescent="0.25">
      <c r="A75" s="29"/>
      <c r="B75" s="23"/>
      <c r="C75" s="24" t="s">
        <v>135</v>
      </c>
      <c r="D75" s="23" t="s">
        <v>135</v>
      </c>
      <c r="E75" s="23" t="s">
        <v>135</v>
      </c>
      <c r="F75" s="23" t="s">
        <v>135</v>
      </c>
      <c r="G75" s="75" t="s">
        <v>135</v>
      </c>
      <c r="H75" s="1"/>
      <c r="I75" s="1"/>
      <c r="J75" s="1"/>
      <c r="K75" s="25"/>
      <c r="L75" s="25"/>
      <c r="M75" s="79"/>
      <c r="N75" s="83"/>
      <c r="O75" s="23"/>
      <c r="P75" s="24"/>
      <c r="Q75" s="23"/>
      <c r="R75" s="25"/>
      <c r="S75" s="26"/>
      <c r="T75" s="23"/>
      <c r="U75" s="24"/>
      <c r="V75" s="24"/>
      <c r="W75" s="23"/>
      <c r="X75" s="25"/>
      <c r="Y75" s="29"/>
      <c r="Z75" s="29"/>
      <c r="AA75" s="29"/>
      <c r="AB75" s="29"/>
      <c r="AC75" s="29"/>
      <c r="AD75" s="29"/>
    </row>
    <row r="76" spans="1:30" s="30" customFormat="1" ht="15" customHeight="1" x14ac:dyDescent="0.25">
      <c r="A76" s="29"/>
      <c r="B76" s="23"/>
      <c r="C76" s="24" t="s">
        <v>135</v>
      </c>
      <c r="D76" s="23" t="s">
        <v>135</v>
      </c>
      <c r="E76" s="23" t="s">
        <v>135</v>
      </c>
      <c r="F76" s="23" t="s">
        <v>135</v>
      </c>
      <c r="G76" s="75" t="s">
        <v>135</v>
      </c>
      <c r="H76" s="1"/>
      <c r="I76" s="1"/>
      <c r="J76" s="1"/>
      <c r="K76" s="25"/>
      <c r="L76" s="25"/>
      <c r="M76" s="79"/>
      <c r="N76" s="83"/>
      <c r="O76" s="23"/>
      <c r="P76" s="24"/>
      <c r="Q76" s="23"/>
      <c r="R76" s="25"/>
      <c r="S76" s="26"/>
      <c r="T76" s="23"/>
      <c r="U76" s="24"/>
      <c r="V76" s="24"/>
      <c r="W76" s="23"/>
      <c r="X76" s="25"/>
      <c r="Y76" s="29"/>
      <c r="Z76" s="29"/>
      <c r="AA76" s="29"/>
      <c r="AB76" s="29"/>
      <c r="AC76" s="29"/>
      <c r="AD76" s="29"/>
    </row>
    <row r="77" spans="1:30" s="30" customFormat="1" ht="15" customHeight="1" x14ac:dyDescent="0.25">
      <c r="A77" s="29"/>
      <c r="B77" s="23"/>
      <c r="C77" s="24" t="s">
        <v>135</v>
      </c>
      <c r="D77" s="23" t="s">
        <v>135</v>
      </c>
      <c r="E77" s="23" t="s">
        <v>135</v>
      </c>
      <c r="F77" s="23" t="s">
        <v>135</v>
      </c>
      <c r="G77" s="75" t="s">
        <v>135</v>
      </c>
      <c r="H77" s="1"/>
      <c r="I77" s="1"/>
      <c r="J77" s="1"/>
      <c r="K77" s="25"/>
      <c r="L77" s="25"/>
      <c r="M77" s="79"/>
      <c r="N77" s="83"/>
      <c r="O77" s="23"/>
      <c r="P77" s="24"/>
      <c r="Q77" s="23"/>
      <c r="R77" s="25"/>
      <c r="S77" s="26"/>
      <c r="T77" s="23"/>
      <c r="U77" s="24"/>
      <c r="V77" s="24"/>
      <c r="W77" s="23"/>
      <c r="X77" s="25"/>
      <c r="Y77" s="29"/>
      <c r="Z77" s="29"/>
      <c r="AA77" s="29"/>
      <c r="AB77" s="29"/>
      <c r="AC77" s="29"/>
      <c r="AD77" s="29"/>
    </row>
    <row r="78" spans="1:30" s="30" customFormat="1" ht="15" customHeight="1" x14ac:dyDescent="0.25">
      <c r="A78" s="29"/>
      <c r="B78" s="23"/>
      <c r="C78" s="24" t="s">
        <v>135</v>
      </c>
      <c r="D78" s="23" t="s">
        <v>135</v>
      </c>
      <c r="E78" s="23" t="s">
        <v>135</v>
      </c>
      <c r="F78" s="23" t="s">
        <v>135</v>
      </c>
      <c r="G78" s="75" t="s">
        <v>135</v>
      </c>
      <c r="H78" s="1"/>
      <c r="I78" s="1"/>
      <c r="J78" s="1"/>
      <c r="K78" s="25"/>
      <c r="L78" s="25"/>
      <c r="M78" s="79"/>
      <c r="N78" s="83"/>
      <c r="O78" s="23"/>
      <c r="P78" s="24"/>
      <c r="Q78" s="23"/>
      <c r="R78" s="25"/>
      <c r="S78" s="26"/>
      <c r="T78" s="23"/>
      <c r="U78" s="24"/>
      <c r="V78" s="24"/>
      <c r="W78" s="23"/>
      <c r="X78" s="25"/>
      <c r="Y78" s="29"/>
      <c r="Z78" s="29"/>
      <c r="AA78" s="29"/>
      <c r="AB78" s="29"/>
      <c r="AC78" s="29"/>
      <c r="AD78" s="29"/>
    </row>
    <row r="79" spans="1:30" s="30" customFormat="1" ht="15" customHeight="1" x14ac:dyDescent="0.25">
      <c r="A79" s="29"/>
      <c r="B79" s="23"/>
      <c r="C79" s="24" t="s">
        <v>135</v>
      </c>
      <c r="D79" s="23" t="s">
        <v>135</v>
      </c>
      <c r="E79" s="23" t="s">
        <v>135</v>
      </c>
      <c r="F79" s="23" t="s">
        <v>135</v>
      </c>
      <c r="G79" s="75" t="s">
        <v>135</v>
      </c>
      <c r="H79" s="1"/>
      <c r="I79" s="1"/>
      <c r="J79" s="1"/>
      <c r="K79" s="25"/>
      <c r="L79" s="25"/>
      <c r="M79" s="79"/>
      <c r="N79" s="83"/>
      <c r="O79" s="23"/>
      <c r="P79" s="24"/>
      <c r="Q79" s="23"/>
      <c r="R79" s="25"/>
      <c r="S79" s="26"/>
      <c r="T79" s="23"/>
      <c r="U79" s="24"/>
      <c r="V79" s="24"/>
      <c r="W79" s="23"/>
      <c r="X79" s="25"/>
      <c r="Y79" s="29"/>
      <c r="Z79" s="29"/>
      <c r="AA79" s="29"/>
      <c r="AB79" s="29"/>
      <c r="AC79" s="29"/>
      <c r="AD79" s="29"/>
    </row>
    <row r="80" spans="1:30" s="30" customFormat="1" ht="15" customHeight="1" x14ac:dyDescent="0.25">
      <c r="A80" s="29"/>
      <c r="B80" s="23"/>
      <c r="C80" s="24" t="s">
        <v>135</v>
      </c>
      <c r="D80" s="23" t="s">
        <v>135</v>
      </c>
      <c r="E80" s="23" t="s">
        <v>135</v>
      </c>
      <c r="F80" s="23" t="s">
        <v>135</v>
      </c>
      <c r="G80" s="75" t="s">
        <v>135</v>
      </c>
      <c r="H80" s="1"/>
      <c r="I80" s="1"/>
      <c r="J80" s="1"/>
      <c r="K80" s="25"/>
      <c r="L80" s="25"/>
      <c r="M80" s="79"/>
      <c r="N80" s="83"/>
      <c r="O80" s="23"/>
      <c r="P80" s="24"/>
      <c r="Q80" s="23"/>
      <c r="R80" s="25"/>
      <c r="S80" s="26"/>
      <c r="T80" s="23"/>
      <c r="U80" s="24"/>
      <c r="V80" s="24"/>
      <c r="W80" s="23"/>
      <c r="X80" s="25"/>
      <c r="Y80" s="29"/>
      <c r="Z80" s="29"/>
      <c r="AA80" s="29"/>
      <c r="AB80" s="29"/>
      <c r="AC80" s="29"/>
      <c r="AD80" s="29"/>
    </row>
    <row r="81" spans="1:30" s="30" customFormat="1" ht="15" customHeight="1" x14ac:dyDescent="0.25">
      <c r="A81" s="29"/>
      <c r="B81" s="23"/>
      <c r="C81" s="24" t="s">
        <v>135</v>
      </c>
      <c r="D81" s="23" t="s">
        <v>135</v>
      </c>
      <c r="E81" s="23" t="s">
        <v>135</v>
      </c>
      <c r="F81" s="23" t="s">
        <v>135</v>
      </c>
      <c r="G81" s="75" t="s">
        <v>135</v>
      </c>
      <c r="H81" s="1"/>
      <c r="I81" s="1"/>
      <c r="J81" s="1"/>
      <c r="K81" s="25"/>
      <c r="L81" s="25"/>
      <c r="M81" s="79"/>
      <c r="N81" s="83"/>
      <c r="O81" s="23"/>
      <c r="P81" s="24"/>
      <c r="Q81" s="23"/>
      <c r="R81" s="25"/>
      <c r="S81" s="26"/>
      <c r="T81" s="23"/>
      <c r="U81" s="24"/>
      <c r="V81" s="24"/>
      <c r="W81" s="23"/>
      <c r="X81" s="25"/>
      <c r="Y81" s="29"/>
      <c r="Z81" s="29"/>
      <c r="AA81" s="29"/>
      <c r="AB81" s="29"/>
      <c r="AC81" s="29"/>
      <c r="AD81" s="29"/>
    </row>
    <row r="82" spans="1:30" s="30" customFormat="1" ht="15" customHeight="1" x14ac:dyDescent="0.25">
      <c r="A82" s="29"/>
      <c r="B82" s="23"/>
      <c r="C82" s="24" t="s">
        <v>135</v>
      </c>
      <c r="D82" s="23" t="s">
        <v>135</v>
      </c>
      <c r="E82" s="23" t="s">
        <v>135</v>
      </c>
      <c r="F82" s="23" t="s">
        <v>135</v>
      </c>
      <c r="G82" s="75" t="s">
        <v>135</v>
      </c>
      <c r="H82" s="1"/>
      <c r="I82" s="1"/>
      <c r="J82" s="1"/>
      <c r="K82" s="25"/>
      <c r="L82" s="25"/>
      <c r="M82" s="79"/>
      <c r="N82" s="83"/>
      <c r="O82" s="23"/>
      <c r="P82" s="24"/>
      <c r="Q82" s="23"/>
      <c r="R82" s="25"/>
      <c r="S82" s="26"/>
      <c r="T82" s="23"/>
      <c r="U82" s="24"/>
      <c r="V82" s="24"/>
      <c r="W82" s="23"/>
      <c r="X82" s="25"/>
      <c r="Y82" s="29"/>
      <c r="Z82" s="29"/>
      <c r="AA82" s="29"/>
      <c r="AB82" s="29"/>
      <c r="AC82" s="29"/>
      <c r="AD82" s="29"/>
    </row>
    <row r="83" spans="1:30" s="30" customFormat="1" ht="15" customHeight="1" x14ac:dyDescent="0.25">
      <c r="A83" s="29"/>
      <c r="B83" s="23"/>
      <c r="C83" s="24" t="s">
        <v>135</v>
      </c>
      <c r="D83" s="23" t="s">
        <v>135</v>
      </c>
      <c r="E83" s="23" t="s">
        <v>135</v>
      </c>
      <c r="F83" s="23" t="s">
        <v>135</v>
      </c>
      <c r="G83" s="75" t="s">
        <v>135</v>
      </c>
      <c r="H83" s="1"/>
      <c r="I83" s="1"/>
      <c r="J83" s="1"/>
      <c r="K83" s="25"/>
      <c r="L83" s="25"/>
      <c r="M83" s="79"/>
      <c r="N83" s="83"/>
      <c r="O83" s="23"/>
      <c r="P83" s="24"/>
      <c r="Q83" s="23"/>
      <c r="R83" s="25"/>
      <c r="S83" s="26"/>
      <c r="T83" s="23"/>
      <c r="U83" s="24"/>
      <c r="V83" s="24"/>
      <c r="W83" s="23"/>
      <c r="X83" s="25"/>
      <c r="Y83" s="29"/>
      <c r="Z83" s="29"/>
      <c r="AA83" s="29"/>
      <c r="AB83" s="29"/>
      <c r="AC83" s="29"/>
      <c r="AD83" s="29"/>
    </row>
    <row r="84" spans="1:30" s="30" customFormat="1" ht="15" customHeight="1" x14ac:dyDescent="0.25">
      <c r="A84" s="29"/>
      <c r="B84" s="23"/>
      <c r="C84" s="24" t="s">
        <v>135</v>
      </c>
      <c r="D84" s="23" t="s">
        <v>135</v>
      </c>
      <c r="E84" s="23" t="s">
        <v>135</v>
      </c>
      <c r="F84" s="23" t="s">
        <v>135</v>
      </c>
      <c r="G84" s="75" t="s">
        <v>135</v>
      </c>
      <c r="H84" s="1"/>
      <c r="I84" s="1"/>
      <c r="J84" s="1"/>
      <c r="K84" s="25"/>
      <c r="L84" s="25"/>
      <c r="M84" s="79"/>
      <c r="N84" s="83"/>
      <c r="O84" s="23"/>
      <c r="P84" s="24"/>
      <c r="Q84" s="23"/>
      <c r="R84" s="25"/>
      <c r="S84" s="26"/>
      <c r="T84" s="23"/>
      <c r="U84" s="24"/>
      <c r="V84" s="24"/>
      <c r="W84" s="23"/>
      <c r="X84" s="25"/>
      <c r="Y84" s="29"/>
      <c r="Z84" s="29"/>
      <c r="AA84" s="29"/>
      <c r="AB84" s="29"/>
      <c r="AC84" s="29"/>
      <c r="AD84" s="29"/>
    </row>
    <row r="85" spans="1:30" s="30" customFormat="1" ht="15" customHeight="1" x14ac:dyDescent="0.25">
      <c r="A85" s="29"/>
      <c r="B85" s="23"/>
      <c r="C85" s="24" t="s">
        <v>135</v>
      </c>
      <c r="D85" s="23" t="s">
        <v>135</v>
      </c>
      <c r="E85" s="23" t="s">
        <v>135</v>
      </c>
      <c r="F85" s="23" t="s">
        <v>135</v>
      </c>
      <c r="G85" s="75" t="s">
        <v>135</v>
      </c>
      <c r="H85" s="1"/>
      <c r="I85" s="1"/>
      <c r="J85" s="1"/>
      <c r="K85" s="25"/>
      <c r="L85" s="25"/>
      <c r="M85" s="79"/>
      <c r="N85" s="83"/>
      <c r="O85" s="23"/>
      <c r="P85" s="24"/>
      <c r="Q85" s="23"/>
      <c r="R85" s="25"/>
      <c r="S85" s="26"/>
      <c r="T85" s="23"/>
      <c r="U85" s="24"/>
      <c r="V85" s="24"/>
      <c r="W85" s="23"/>
      <c r="X85" s="25"/>
      <c r="Y85" s="29"/>
      <c r="Z85" s="29"/>
      <c r="AA85" s="29"/>
      <c r="AB85" s="29"/>
      <c r="AC85" s="29"/>
      <c r="AD85" s="29"/>
    </row>
    <row r="86" spans="1:30" s="30" customFormat="1" ht="15" customHeight="1" x14ac:dyDescent="0.25">
      <c r="A86" s="29"/>
      <c r="B86" s="23"/>
      <c r="C86" s="24" t="s">
        <v>135</v>
      </c>
      <c r="D86" s="23" t="s">
        <v>135</v>
      </c>
      <c r="E86" s="23" t="s">
        <v>135</v>
      </c>
      <c r="F86" s="23" t="s">
        <v>135</v>
      </c>
      <c r="G86" s="75" t="s">
        <v>135</v>
      </c>
      <c r="H86" s="1"/>
      <c r="I86" s="1"/>
      <c r="J86" s="1"/>
      <c r="K86" s="25"/>
      <c r="L86" s="25"/>
      <c r="M86" s="79"/>
      <c r="N86" s="83"/>
      <c r="O86" s="23"/>
      <c r="P86" s="24"/>
      <c r="Q86" s="23"/>
      <c r="R86" s="25"/>
      <c r="S86" s="26"/>
      <c r="T86" s="23"/>
      <c r="U86" s="24"/>
      <c r="V86" s="24"/>
      <c r="W86" s="23"/>
      <c r="X86" s="25"/>
      <c r="Y86" s="29"/>
      <c r="Z86" s="29"/>
      <c r="AA86" s="29"/>
      <c r="AB86" s="29"/>
      <c r="AC86" s="29"/>
      <c r="AD86" s="29"/>
    </row>
    <row r="87" spans="1:30" s="30" customFormat="1" ht="15" customHeight="1" x14ac:dyDescent="0.25">
      <c r="A87" s="29"/>
      <c r="B87" s="23"/>
      <c r="C87" s="24" t="s">
        <v>135</v>
      </c>
      <c r="D87" s="23" t="s">
        <v>135</v>
      </c>
      <c r="E87" s="23" t="s">
        <v>135</v>
      </c>
      <c r="F87" s="23" t="s">
        <v>135</v>
      </c>
      <c r="G87" s="75" t="s">
        <v>135</v>
      </c>
      <c r="H87" s="1"/>
      <c r="I87" s="1"/>
      <c r="J87" s="1"/>
      <c r="K87" s="25"/>
      <c r="L87" s="25"/>
      <c r="M87" s="79"/>
      <c r="N87" s="83"/>
      <c r="O87" s="23"/>
      <c r="P87" s="24"/>
      <c r="Q87" s="23"/>
      <c r="R87" s="25"/>
      <c r="S87" s="26"/>
      <c r="T87" s="23"/>
      <c r="U87" s="24"/>
      <c r="V87" s="24"/>
      <c r="W87" s="23"/>
      <c r="X87" s="25"/>
      <c r="Y87" s="29"/>
      <c r="Z87" s="29"/>
      <c r="AA87" s="29"/>
      <c r="AB87" s="29"/>
      <c r="AC87" s="29"/>
      <c r="AD87" s="29"/>
    </row>
    <row r="88" spans="1:30" s="30" customFormat="1" ht="15" customHeight="1" x14ac:dyDescent="0.25">
      <c r="A88" s="29"/>
      <c r="B88" s="23"/>
      <c r="C88" s="24" t="s">
        <v>135</v>
      </c>
      <c r="D88" s="23" t="s">
        <v>135</v>
      </c>
      <c r="E88" s="23" t="s">
        <v>135</v>
      </c>
      <c r="F88" s="23" t="s">
        <v>135</v>
      </c>
      <c r="G88" s="75" t="s">
        <v>135</v>
      </c>
      <c r="H88" s="1"/>
      <c r="I88" s="1"/>
      <c r="J88" s="1"/>
      <c r="K88" s="25"/>
      <c r="L88" s="25"/>
      <c r="M88" s="79"/>
      <c r="N88" s="83"/>
      <c r="O88" s="23"/>
      <c r="P88" s="24"/>
      <c r="Q88" s="23"/>
      <c r="R88" s="25"/>
      <c r="S88" s="26"/>
      <c r="T88" s="23"/>
      <c r="U88" s="24"/>
      <c r="V88" s="24"/>
      <c r="W88" s="23"/>
      <c r="X88" s="25"/>
      <c r="Y88" s="29"/>
      <c r="Z88" s="29"/>
      <c r="AA88" s="29"/>
      <c r="AB88" s="29"/>
      <c r="AC88" s="29"/>
      <c r="AD88" s="29"/>
    </row>
    <row r="89" spans="1:30" s="30" customFormat="1" ht="15" customHeight="1" x14ac:dyDescent="0.25">
      <c r="A89" s="29"/>
      <c r="B89" s="23"/>
      <c r="C89" s="24" t="s">
        <v>135</v>
      </c>
      <c r="D89" s="23" t="s">
        <v>135</v>
      </c>
      <c r="E89" s="23" t="s">
        <v>135</v>
      </c>
      <c r="F89" s="23" t="s">
        <v>135</v>
      </c>
      <c r="G89" s="75" t="s">
        <v>135</v>
      </c>
      <c r="H89" s="1"/>
      <c r="I89" s="1"/>
      <c r="J89" s="1"/>
      <c r="K89" s="25"/>
      <c r="L89" s="25"/>
      <c r="M89" s="79"/>
      <c r="N89" s="83"/>
      <c r="O89" s="23"/>
      <c r="P89" s="24"/>
      <c r="Q89" s="23"/>
      <c r="R89" s="25"/>
      <c r="S89" s="26"/>
      <c r="T89" s="23"/>
      <c r="U89" s="24"/>
      <c r="V89" s="24"/>
      <c r="W89" s="23"/>
      <c r="X89" s="25"/>
      <c r="Y89" s="29"/>
      <c r="Z89" s="29"/>
      <c r="AA89" s="29"/>
      <c r="AB89" s="29"/>
      <c r="AC89" s="29"/>
      <c r="AD89" s="29"/>
    </row>
    <row r="90" spans="1:30" s="30" customFormat="1" ht="15" customHeight="1" x14ac:dyDescent="0.25">
      <c r="A90" s="29"/>
      <c r="B90" s="23"/>
      <c r="C90" s="24" t="s">
        <v>135</v>
      </c>
      <c r="D90" s="23" t="s">
        <v>135</v>
      </c>
      <c r="E90" s="23" t="s">
        <v>135</v>
      </c>
      <c r="F90" s="23" t="s">
        <v>135</v>
      </c>
      <c r="G90" s="75" t="s">
        <v>135</v>
      </c>
      <c r="H90" s="1"/>
      <c r="I90" s="1"/>
      <c r="J90" s="1"/>
      <c r="K90" s="25"/>
      <c r="L90" s="25"/>
      <c r="M90" s="79"/>
      <c r="N90" s="83"/>
      <c r="O90" s="23"/>
      <c r="P90" s="24"/>
      <c r="Q90" s="23"/>
      <c r="R90" s="25"/>
      <c r="S90" s="26"/>
      <c r="T90" s="23"/>
      <c r="U90" s="24"/>
      <c r="V90" s="24"/>
      <c r="W90" s="23"/>
      <c r="X90" s="25"/>
      <c r="Y90" s="29"/>
      <c r="Z90" s="29"/>
      <c r="AA90" s="29"/>
      <c r="AB90" s="29"/>
      <c r="AC90" s="29"/>
      <c r="AD90" s="29"/>
    </row>
    <row r="91" spans="1:30" s="30" customFormat="1" ht="15" customHeight="1" x14ac:dyDescent="0.25">
      <c r="A91" s="29"/>
      <c r="B91" s="23"/>
      <c r="C91" s="24" t="s">
        <v>135</v>
      </c>
      <c r="D91" s="23" t="s">
        <v>135</v>
      </c>
      <c r="E91" s="23" t="s">
        <v>135</v>
      </c>
      <c r="F91" s="23" t="s">
        <v>135</v>
      </c>
      <c r="G91" s="75" t="s">
        <v>135</v>
      </c>
      <c r="H91" s="1"/>
      <c r="I91" s="1"/>
      <c r="J91" s="1"/>
      <c r="K91" s="25"/>
      <c r="L91" s="25"/>
      <c r="M91" s="79"/>
      <c r="N91" s="83"/>
      <c r="O91" s="23"/>
      <c r="P91" s="24"/>
      <c r="Q91" s="23"/>
      <c r="R91" s="25"/>
      <c r="S91" s="26"/>
      <c r="T91" s="23"/>
      <c r="U91" s="24"/>
      <c r="V91" s="24"/>
      <c r="W91" s="23"/>
      <c r="X91" s="25"/>
      <c r="Y91" s="29"/>
      <c r="Z91" s="29"/>
      <c r="AA91" s="29"/>
      <c r="AB91" s="29"/>
      <c r="AC91" s="29"/>
      <c r="AD91" s="29"/>
    </row>
    <row r="92" spans="1:30" s="30" customFormat="1" ht="15" customHeight="1" x14ac:dyDescent="0.25">
      <c r="A92" s="29"/>
      <c r="B92" s="23"/>
      <c r="C92" s="24" t="s">
        <v>135</v>
      </c>
      <c r="D92" s="23" t="s">
        <v>135</v>
      </c>
      <c r="E92" s="23" t="s">
        <v>135</v>
      </c>
      <c r="F92" s="23" t="s">
        <v>135</v>
      </c>
      <c r="G92" s="75" t="s">
        <v>135</v>
      </c>
      <c r="H92" s="1"/>
      <c r="I92" s="1"/>
      <c r="J92" s="1"/>
      <c r="K92" s="25"/>
      <c r="L92" s="25"/>
      <c r="M92" s="79"/>
      <c r="N92" s="83"/>
      <c r="O92" s="23"/>
      <c r="P92" s="24"/>
      <c r="Q92" s="23"/>
      <c r="R92" s="25"/>
      <c r="S92" s="26"/>
      <c r="T92" s="23"/>
      <c r="U92" s="24"/>
      <c r="V92" s="24"/>
      <c r="W92" s="23"/>
      <c r="X92" s="25"/>
      <c r="Y92" s="29"/>
      <c r="Z92" s="29"/>
      <c r="AA92" s="29"/>
      <c r="AB92" s="29"/>
      <c r="AC92" s="29"/>
      <c r="AD92" s="29"/>
    </row>
    <row r="93" spans="1:30" s="30" customFormat="1" ht="15" customHeight="1" x14ac:dyDescent="0.25">
      <c r="A93" s="29"/>
      <c r="B93" s="23"/>
      <c r="C93" s="24" t="s">
        <v>135</v>
      </c>
      <c r="D93" s="23" t="s">
        <v>135</v>
      </c>
      <c r="E93" s="23" t="s">
        <v>135</v>
      </c>
      <c r="F93" s="23" t="s">
        <v>135</v>
      </c>
      <c r="G93" s="75" t="s">
        <v>135</v>
      </c>
      <c r="H93" s="1"/>
      <c r="I93" s="1"/>
      <c r="J93" s="1"/>
      <c r="K93" s="25"/>
      <c r="L93" s="25"/>
      <c r="M93" s="79"/>
      <c r="N93" s="83"/>
      <c r="O93" s="23"/>
      <c r="P93" s="24"/>
      <c r="Q93" s="23"/>
      <c r="R93" s="25"/>
      <c r="S93" s="26"/>
      <c r="T93" s="23"/>
      <c r="U93" s="24"/>
      <c r="V93" s="24"/>
      <c r="W93" s="23"/>
      <c r="X93" s="25"/>
      <c r="Y93" s="29"/>
      <c r="Z93" s="29"/>
      <c r="AA93" s="29"/>
      <c r="AB93" s="29"/>
      <c r="AC93" s="29"/>
      <c r="AD93" s="29"/>
    </row>
    <row r="94" spans="1:30" s="30" customFormat="1" ht="15" customHeight="1" x14ac:dyDescent="0.25">
      <c r="A94" s="29"/>
      <c r="B94" s="23"/>
      <c r="C94" s="24" t="s">
        <v>135</v>
      </c>
      <c r="D94" s="23" t="s">
        <v>135</v>
      </c>
      <c r="E94" s="23" t="s">
        <v>135</v>
      </c>
      <c r="F94" s="23" t="s">
        <v>135</v>
      </c>
      <c r="G94" s="75" t="s">
        <v>135</v>
      </c>
      <c r="H94" s="1"/>
      <c r="I94" s="1"/>
      <c r="J94" s="1"/>
      <c r="K94" s="25"/>
      <c r="L94" s="25"/>
      <c r="M94" s="79"/>
      <c r="N94" s="83"/>
      <c r="O94" s="23"/>
      <c r="P94" s="24"/>
      <c r="Q94" s="23"/>
      <c r="R94" s="25"/>
      <c r="S94" s="26"/>
      <c r="T94" s="23"/>
      <c r="U94" s="24"/>
      <c r="V94" s="24"/>
      <c r="W94" s="23"/>
      <c r="X94" s="25"/>
      <c r="Y94" s="29"/>
      <c r="Z94" s="29"/>
      <c r="AA94" s="29"/>
      <c r="AB94" s="29"/>
      <c r="AC94" s="29"/>
      <c r="AD94" s="29"/>
    </row>
    <row r="95" spans="1:30" s="30" customFormat="1" ht="15" customHeight="1" x14ac:dyDescent="0.25">
      <c r="A95" s="29"/>
      <c r="B95" s="23"/>
      <c r="C95" s="24" t="s">
        <v>135</v>
      </c>
      <c r="D95" s="23" t="s">
        <v>135</v>
      </c>
      <c r="E95" s="23" t="s">
        <v>135</v>
      </c>
      <c r="F95" s="23" t="s">
        <v>135</v>
      </c>
      <c r="G95" s="75" t="s">
        <v>135</v>
      </c>
      <c r="H95" s="1"/>
      <c r="I95" s="1"/>
      <c r="J95" s="1"/>
      <c r="K95" s="25"/>
      <c r="L95" s="25"/>
      <c r="M95" s="79"/>
      <c r="N95" s="83"/>
      <c r="O95" s="23"/>
      <c r="P95" s="24"/>
      <c r="Q95" s="23"/>
      <c r="R95" s="25"/>
      <c r="S95" s="26"/>
      <c r="T95" s="23"/>
      <c r="U95" s="24"/>
      <c r="V95" s="24"/>
      <c r="W95" s="23"/>
      <c r="X95" s="25"/>
      <c r="Y95" s="29"/>
      <c r="Z95" s="29"/>
      <c r="AA95" s="29"/>
      <c r="AB95" s="29"/>
      <c r="AC95" s="29"/>
      <c r="AD95" s="29"/>
    </row>
    <row r="96" spans="1:30" s="30" customFormat="1" ht="15" customHeight="1" x14ac:dyDescent="0.25">
      <c r="A96" s="29"/>
      <c r="B96" s="23"/>
      <c r="C96" s="24" t="s">
        <v>135</v>
      </c>
      <c r="D96" s="23" t="s">
        <v>135</v>
      </c>
      <c r="E96" s="23" t="s">
        <v>135</v>
      </c>
      <c r="F96" s="23" t="s">
        <v>135</v>
      </c>
      <c r="G96" s="75" t="s">
        <v>135</v>
      </c>
      <c r="H96" s="1"/>
      <c r="I96" s="1"/>
      <c r="J96" s="1"/>
      <c r="K96" s="25"/>
      <c r="L96" s="25"/>
      <c r="M96" s="79"/>
      <c r="N96" s="83"/>
      <c r="O96" s="23"/>
      <c r="P96" s="24"/>
      <c r="Q96" s="23"/>
      <c r="R96" s="25"/>
      <c r="S96" s="26"/>
      <c r="T96" s="23"/>
      <c r="U96" s="24"/>
      <c r="V96" s="24"/>
      <c r="W96" s="23"/>
      <c r="X96" s="25"/>
      <c r="Y96" s="29"/>
      <c r="Z96" s="29"/>
      <c r="AA96" s="29"/>
      <c r="AB96" s="29"/>
      <c r="AC96" s="29"/>
      <c r="AD96" s="29"/>
    </row>
    <row r="97" spans="1:30" s="30" customFormat="1" ht="15" customHeight="1" x14ac:dyDescent="0.25">
      <c r="A97" s="29"/>
      <c r="B97" s="23"/>
      <c r="C97" s="24" t="s">
        <v>135</v>
      </c>
      <c r="D97" s="23" t="s">
        <v>135</v>
      </c>
      <c r="E97" s="23" t="s">
        <v>135</v>
      </c>
      <c r="F97" s="23" t="s">
        <v>135</v>
      </c>
      <c r="G97" s="75" t="s">
        <v>135</v>
      </c>
      <c r="H97" s="1"/>
      <c r="I97" s="1"/>
      <c r="J97" s="1"/>
      <c r="K97" s="25"/>
      <c r="L97" s="25"/>
      <c r="M97" s="79"/>
      <c r="N97" s="83"/>
      <c r="O97" s="23"/>
      <c r="P97" s="24"/>
      <c r="Q97" s="23"/>
      <c r="R97" s="25"/>
      <c r="S97" s="26"/>
      <c r="T97" s="23"/>
      <c r="U97" s="24"/>
      <c r="V97" s="24"/>
      <c r="W97" s="23"/>
      <c r="X97" s="25"/>
      <c r="Y97" s="29"/>
      <c r="Z97" s="29"/>
      <c r="AA97" s="29"/>
      <c r="AB97" s="29"/>
      <c r="AC97" s="29"/>
      <c r="AD97" s="29"/>
    </row>
    <row r="98" spans="1:30" s="30" customFormat="1" ht="15" customHeight="1" x14ac:dyDescent="0.25">
      <c r="A98" s="29"/>
      <c r="B98" s="23"/>
      <c r="C98" s="24" t="s">
        <v>135</v>
      </c>
      <c r="D98" s="23" t="s">
        <v>135</v>
      </c>
      <c r="E98" s="23" t="s">
        <v>135</v>
      </c>
      <c r="F98" s="23" t="s">
        <v>135</v>
      </c>
      <c r="G98" s="75" t="s">
        <v>135</v>
      </c>
      <c r="H98" s="1"/>
      <c r="I98" s="1"/>
      <c r="J98" s="1"/>
      <c r="K98" s="25"/>
      <c r="L98" s="25"/>
      <c r="M98" s="79"/>
      <c r="N98" s="83"/>
      <c r="O98" s="23"/>
      <c r="P98" s="24"/>
      <c r="Q98" s="23"/>
      <c r="R98" s="25"/>
      <c r="S98" s="26"/>
      <c r="T98" s="23"/>
      <c r="U98" s="24"/>
      <c r="V98" s="24"/>
      <c r="W98" s="23"/>
      <c r="X98" s="25"/>
      <c r="Y98" s="29"/>
      <c r="Z98" s="29"/>
      <c r="AA98" s="29"/>
      <c r="AB98" s="29"/>
      <c r="AC98" s="29"/>
      <c r="AD98" s="29"/>
    </row>
    <row r="99" spans="1:30" s="30" customFormat="1" ht="15" customHeight="1" x14ac:dyDescent="0.25">
      <c r="A99" s="29"/>
      <c r="B99" s="23"/>
      <c r="C99" s="24" t="s">
        <v>135</v>
      </c>
      <c r="D99" s="23" t="s">
        <v>135</v>
      </c>
      <c r="E99" s="23" t="s">
        <v>135</v>
      </c>
      <c r="F99" s="23" t="s">
        <v>135</v>
      </c>
      <c r="G99" s="75" t="s">
        <v>135</v>
      </c>
      <c r="H99" s="1"/>
      <c r="I99" s="1"/>
      <c r="J99" s="1"/>
      <c r="K99" s="25"/>
      <c r="L99" s="25"/>
      <c r="M99" s="79"/>
      <c r="N99" s="83"/>
      <c r="O99" s="23"/>
      <c r="P99" s="24"/>
      <c r="Q99" s="23"/>
      <c r="R99" s="25"/>
      <c r="S99" s="26"/>
      <c r="T99" s="23"/>
      <c r="U99" s="24"/>
      <c r="V99" s="24"/>
      <c r="W99" s="23"/>
      <c r="X99" s="25"/>
      <c r="Y99" s="29"/>
      <c r="Z99" s="29"/>
      <c r="AA99" s="29"/>
      <c r="AB99" s="29"/>
      <c r="AC99" s="29"/>
      <c r="AD99" s="29"/>
    </row>
    <row r="100" spans="1:30" s="30" customFormat="1" ht="15" customHeight="1" x14ac:dyDescent="0.25">
      <c r="A100" s="29"/>
      <c r="B100" s="23"/>
      <c r="C100" s="24" t="s">
        <v>135</v>
      </c>
      <c r="D100" s="23" t="s">
        <v>135</v>
      </c>
      <c r="E100" s="23" t="s">
        <v>135</v>
      </c>
      <c r="F100" s="23" t="s">
        <v>135</v>
      </c>
      <c r="G100" s="75" t="s">
        <v>135</v>
      </c>
      <c r="H100" s="1"/>
      <c r="I100" s="1"/>
      <c r="J100" s="1"/>
      <c r="K100" s="25"/>
      <c r="L100" s="25"/>
      <c r="M100" s="79"/>
      <c r="N100" s="83"/>
      <c r="O100" s="23"/>
      <c r="P100" s="24"/>
      <c r="Q100" s="23"/>
      <c r="R100" s="25"/>
      <c r="S100" s="26"/>
      <c r="T100" s="23"/>
      <c r="U100" s="24"/>
      <c r="V100" s="24"/>
      <c r="W100" s="23"/>
      <c r="X100" s="25"/>
      <c r="Y100" s="29"/>
      <c r="Z100" s="29"/>
      <c r="AA100" s="29"/>
      <c r="AB100" s="29"/>
      <c r="AC100" s="29"/>
      <c r="AD100" s="29"/>
    </row>
    <row r="101" spans="1:30" s="30" customFormat="1" ht="15" customHeight="1" x14ac:dyDescent="0.25">
      <c r="A101" s="29"/>
      <c r="B101" s="23"/>
      <c r="C101" s="24" t="s">
        <v>135</v>
      </c>
      <c r="D101" s="23" t="s">
        <v>135</v>
      </c>
      <c r="E101" s="23" t="s">
        <v>135</v>
      </c>
      <c r="F101" s="23" t="s">
        <v>135</v>
      </c>
      <c r="G101" s="75" t="s">
        <v>135</v>
      </c>
      <c r="H101" s="1"/>
      <c r="I101" s="1"/>
      <c r="J101" s="1"/>
      <c r="K101" s="25"/>
      <c r="L101" s="25"/>
      <c r="M101" s="79"/>
      <c r="N101" s="83"/>
      <c r="O101" s="23"/>
      <c r="P101" s="24"/>
      <c r="Q101" s="23"/>
      <c r="R101" s="25"/>
      <c r="S101" s="26"/>
      <c r="T101" s="23"/>
      <c r="U101" s="24"/>
      <c r="V101" s="24"/>
      <c r="W101" s="23"/>
      <c r="X101" s="25"/>
      <c r="Y101" s="29"/>
      <c r="Z101" s="29"/>
      <c r="AA101" s="29"/>
      <c r="AB101" s="29"/>
      <c r="AC101" s="29"/>
      <c r="AD101" s="29"/>
    </row>
    <row r="102" spans="1:30" s="30" customFormat="1" ht="15" customHeight="1" x14ac:dyDescent="0.25">
      <c r="A102" s="29"/>
      <c r="B102" s="23"/>
      <c r="C102" s="24" t="s">
        <v>135</v>
      </c>
      <c r="D102" s="23" t="s">
        <v>135</v>
      </c>
      <c r="E102" s="23" t="s">
        <v>135</v>
      </c>
      <c r="F102" s="23" t="s">
        <v>135</v>
      </c>
      <c r="G102" s="75" t="s">
        <v>135</v>
      </c>
      <c r="H102" s="1"/>
      <c r="I102" s="1"/>
      <c r="J102" s="1"/>
      <c r="K102" s="25"/>
      <c r="L102" s="25"/>
      <c r="M102" s="79"/>
      <c r="N102" s="83"/>
      <c r="O102" s="23"/>
      <c r="P102" s="24"/>
      <c r="Q102" s="23"/>
      <c r="R102" s="25"/>
      <c r="S102" s="26"/>
      <c r="T102" s="23"/>
      <c r="U102" s="24"/>
      <c r="V102" s="24"/>
      <c r="W102" s="23"/>
      <c r="X102" s="25"/>
      <c r="Y102" s="29"/>
      <c r="Z102" s="29"/>
      <c r="AA102" s="29"/>
      <c r="AB102" s="29"/>
      <c r="AC102" s="29"/>
      <c r="AD102" s="29"/>
    </row>
    <row r="103" spans="1:30" s="30" customFormat="1" ht="15" customHeight="1" x14ac:dyDescent="0.25">
      <c r="A103" s="29"/>
      <c r="B103" s="23"/>
      <c r="C103" s="24" t="s">
        <v>135</v>
      </c>
      <c r="D103" s="23" t="s">
        <v>135</v>
      </c>
      <c r="E103" s="23" t="s">
        <v>135</v>
      </c>
      <c r="F103" s="23" t="s">
        <v>135</v>
      </c>
      <c r="G103" s="75" t="s">
        <v>135</v>
      </c>
      <c r="H103" s="1"/>
      <c r="I103" s="1"/>
      <c r="J103" s="1"/>
      <c r="K103" s="25"/>
      <c r="L103" s="25"/>
      <c r="M103" s="79"/>
      <c r="N103" s="83"/>
      <c r="O103" s="23"/>
      <c r="P103" s="24"/>
      <c r="Q103" s="23"/>
      <c r="R103" s="25"/>
      <c r="S103" s="26"/>
      <c r="T103" s="23"/>
      <c r="U103" s="24"/>
      <c r="V103" s="24"/>
      <c r="W103" s="23"/>
      <c r="X103" s="25"/>
      <c r="Y103" s="29"/>
      <c r="Z103" s="29"/>
      <c r="AA103" s="29"/>
      <c r="AB103" s="29"/>
      <c r="AC103" s="29"/>
      <c r="AD103" s="29"/>
    </row>
    <row r="104" spans="1:30" s="30" customFormat="1" ht="15" customHeight="1" x14ac:dyDescent="0.25">
      <c r="A104" s="29"/>
      <c r="B104" s="23"/>
      <c r="C104" s="24" t="s">
        <v>135</v>
      </c>
      <c r="D104" s="23" t="s">
        <v>135</v>
      </c>
      <c r="E104" s="23" t="s">
        <v>135</v>
      </c>
      <c r="F104" s="23" t="s">
        <v>135</v>
      </c>
      <c r="G104" s="75" t="s">
        <v>135</v>
      </c>
      <c r="H104" s="1"/>
      <c r="I104" s="1"/>
      <c r="J104" s="1"/>
      <c r="K104" s="25"/>
      <c r="L104" s="25"/>
      <c r="M104" s="79"/>
      <c r="N104" s="83"/>
      <c r="O104" s="23"/>
      <c r="P104" s="24"/>
      <c r="Q104" s="23"/>
      <c r="R104" s="25"/>
      <c r="S104" s="26"/>
      <c r="T104" s="23"/>
      <c r="U104" s="24"/>
      <c r="V104" s="24"/>
      <c r="W104" s="23"/>
      <c r="X104" s="25"/>
      <c r="Y104" s="29"/>
      <c r="Z104" s="29"/>
      <c r="AA104" s="29"/>
      <c r="AB104" s="29"/>
      <c r="AC104" s="29"/>
      <c r="AD104" s="29"/>
    </row>
    <row r="105" spans="1:30" s="30" customFormat="1" ht="15" customHeight="1" x14ac:dyDescent="0.25">
      <c r="A105" s="29"/>
      <c r="B105" s="23"/>
      <c r="C105" s="24" t="s">
        <v>135</v>
      </c>
      <c r="D105" s="23" t="s">
        <v>135</v>
      </c>
      <c r="E105" s="23" t="s">
        <v>135</v>
      </c>
      <c r="F105" s="23" t="s">
        <v>135</v>
      </c>
      <c r="G105" s="75" t="s">
        <v>135</v>
      </c>
      <c r="H105" s="1"/>
      <c r="I105" s="1"/>
      <c r="J105" s="1"/>
      <c r="K105" s="25"/>
      <c r="L105" s="25"/>
      <c r="M105" s="79"/>
      <c r="N105" s="83"/>
      <c r="O105" s="23"/>
      <c r="P105" s="24"/>
      <c r="Q105" s="23"/>
      <c r="R105" s="25"/>
      <c r="S105" s="26"/>
      <c r="T105" s="23"/>
      <c r="U105" s="24"/>
      <c r="V105" s="24"/>
      <c r="W105" s="23"/>
      <c r="X105" s="25"/>
      <c r="Y105" s="29"/>
      <c r="Z105" s="29"/>
      <c r="AA105" s="29"/>
      <c r="AB105" s="29"/>
      <c r="AC105" s="29"/>
      <c r="AD105" s="29"/>
    </row>
    <row r="106" spans="1:30" s="30" customFormat="1" ht="15" customHeight="1" x14ac:dyDescent="0.25">
      <c r="A106" s="29"/>
      <c r="B106" s="23"/>
      <c r="C106" s="24" t="s">
        <v>135</v>
      </c>
      <c r="D106" s="23" t="s">
        <v>135</v>
      </c>
      <c r="E106" s="23" t="s">
        <v>135</v>
      </c>
      <c r="F106" s="23" t="s">
        <v>135</v>
      </c>
      <c r="G106" s="75" t="s">
        <v>135</v>
      </c>
      <c r="H106" s="1"/>
      <c r="I106" s="1"/>
      <c r="J106" s="1"/>
      <c r="K106" s="25"/>
      <c r="L106" s="25"/>
      <c r="M106" s="79"/>
      <c r="N106" s="83"/>
      <c r="O106" s="23"/>
      <c r="P106" s="24"/>
      <c r="Q106" s="23"/>
      <c r="R106" s="25"/>
      <c r="S106" s="26"/>
      <c r="T106" s="23"/>
      <c r="U106" s="24"/>
      <c r="V106" s="24"/>
      <c r="W106" s="23"/>
      <c r="X106" s="25"/>
      <c r="Y106" s="29"/>
      <c r="Z106" s="29"/>
      <c r="AA106" s="29"/>
      <c r="AB106" s="29"/>
      <c r="AC106" s="29"/>
      <c r="AD106" s="29"/>
    </row>
    <row r="107" spans="1:30" s="30" customFormat="1" ht="15" customHeight="1" x14ac:dyDescent="0.25">
      <c r="A107" s="29"/>
      <c r="B107" s="23"/>
      <c r="C107" s="24" t="s">
        <v>135</v>
      </c>
      <c r="D107" s="23" t="s">
        <v>135</v>
      </c>
      <c r="E107" s="23" t="s">
        <v>135</v>
      </c>
      <c r="F107" s="23" t="s">
        <v>135</v>
      </c>
      <c r="G107" s="75" t="s">
        <v>135</v>
      </c>
      <c r="H107" s="1"/>
      <c r="I107" s="1"/>
      <c r="J107" s="1"/>
      <c r="K107" s="25"/>
      <c r="L107" s="25"/>
      <c r="M107" s="79"/>
      <c r="N107" s="83"/>
      <c r="O107" s="23"/>
      <c r="P107" s="24"/>
      <c r="Q107" s="23"/>
      <c r="R107" s="25"/>
      <c r="S107" s="26"/>
      <c r="T107" s="23"/>
      <c r="U107" s="24"/>
      <c r="V107" s="24"/>
      <c r="W107" s="23"/>
      <c r="X107" s="25"/>
      <c r="Y107" s="29"/>
      <c r="Z107" s="29"/>
      <c r="AA107" s="29"/>
      <c r="AB107" s="29"/>
      <c r="AC107" s="29"/>
      <c r="AD107" s="29"/>
    </row>
    <row r="108" spans="1:30" s="30" customFormat="1" ht="15" customHeight="1" x14ac:dyDescent="0.25">
      <c r="A108" s="29"/>
      <c r="B108" s="23"/>
      <c r="C108" s="24" t="s">
        <v>135</v>
      </c>
      <c r="D108" s="23" t="s">
        <v>135</v>
      </c>
      <c r="E108" s="23" t="s">
        <v>135</v>
      </c>
      <c r="F108" s="23" t="s">
        <v>135</v>
      </c>
      <c r="G108" s="75" t="s">
        <v>135</v>
      </c>
      <c r="H108" s="1"/>
      <c r="I108" s="1"/>
      <c r="J108" s="1"/>
      <c r="K108" s="25"/>
      <c r="L108" s="25"/>
      <c r="M108" s="79"/>
      <c r="N108" s="83"/>
      <c r="O108" s="23"/>
      <c r="P108" s="24"/>
      <c r="Q108" s="23"/>
      <c r="R108" s="25"/>
      <c r="S108" s="26"/>
      <c r="T108" s="23"/>
      <c r="U108" s="24"/>
      <c r="V108" s="24"/>
      <c r="W108" s="23"/>
      <c r="X108" s="25"/>
      <c r="Y108" s="29"/>
      <c r="Z108" s="29"/>
      <c r="AA108" s="29"/>
      <c r="AB108" s="29"/>
      <c r="AC108" s="29"/>
      <c r="AD108" s="29"/>
    </row>
    <row r="109" spans="1:30" s="30" customFormat="1" ht="15" customHeight="1" x14ac:dyDescent="0.25">
      <c r="A109" s="29"/>
      <c r="B109" s="23"/>
      <c r="C109" s="24" t="s">
        <v>135</v>
      </c>
      <c r="D109" s="23" t="s">
        <v>135</v>
      </c>
      <c r="E109" s="23" t="s">
        <v>135</v>
      </c>
      <c r="F109" s="23" t="s">
        <v>135</v>
      </c>
      <c r="G109" s="75" t="s">
        <v>135</v>
      </c>
      <c r="H109" s="1"/>
      <c r="I109" s="1"/>
      <c r="J109" s="1"/>
      <c r="K109" s="25"/>
      <c r="L109" s="25"/>
      <c r="M109" s="79"/>
      <c r="N109" s="83"/>
      <c r="O109" s="23"/>
      <c r="P109" s="24"/>
      <c r="Q109" s="23"/>
      <c r="R109" s="25"/>
      <c r="S109" s="26"/>
      <c r="T109" s="23"/>
      <c r="U109" s="24"/>
      <c r="V109" s="24"/>
      <c r="W109" s="23"/>
      <c r="X109" s="25"/>
      <c r="Y109" s="29"/>
      <c r="Z109" s="29"/>
      <c r="AA109" s="29"/>
      <c r="AB109" s="29"/>
      <c r="AC109" s="29"/>
      <c r="AD109" s="29"/>
    </row>
    <row r="110" spans="1:30" s="30" customFormat="1" ht="13.8" x14ac:dyDescent="0.25">
      <c r="A110" s="29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9"/>
      <c r="N110" s="29"/>
      <c r="O110" s="29"/>
      <c r="P110" s="28"/>
      <c r="Q110" s="28"/>
      <c r="R110" s="28"/>
      <c r="S110" s="29"/>
      <c r="T110" s="29"/>
      <c r="U110" s="28"/>
      <c r="V110" s="28"/>
      <c r="W110" s="28"/>
      <c r="X110" s="28"/>
      <c r="Y110" s="29"/>
      <c r="Z110" s="29"/>
      <c r="AA110" s="29"/>
      <c r="AB110" s="29"/>
      <c r="AC110" s="29"/>
      <c r="AD110" s="29"/>
    </row>
    <row r="111" spans="1:30" s="30" customFormat="1" ht="13.8" x14ac:dyDescent="0.25">
      <c r="A111" s="29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9"/>
      <c r="N111" s="29"/>
      <c r="O111" s="29"/>
      <c r="P111" s="28"/>
      <c r="Q111" s="28"/>
      <c r="R111" s="28"/>
      <c r="S111" s="29"/>
      <c r="T111" s="29"/>
      <c r="U111" s="28"/>
      <c r="V111" s="28"/>
      <c r="W111" s="28"/>
      <c r="X111" s="28"/>
      <c r="Y111" s="29"/>
      <c r="Z111" s="29"/>
      <c r="AA111" s="29"/>
      <c r="AB111" s="29"/>
      <c r="AC111" s="29"/>
      <c r="AD111" s="29"/>
    </row>
    <row r="112" spans="1:30" s="30" customFormat="1" ht="13.8" x14ac:dyDescent="0.25">
      <c r="A112" s="29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9"/>
      <c r="N112" s="29"/>
      <c r="O112" s="29"/>
      <c r="P112" s="28"/>
      <c r="Q112" s="28"/>
      <c r="R112" s="28"/>
      <c r="S112" s="29"/>
      <c r="T112" s="29"/>
      <c r="U112" s="28"/>
      <c r="V112" s="28"/>
      <c r="W112" s="28"/>
      <c r="X112" s="28"/>
      <c r="Y112" s="29"/>
      <c r="Z112" s="29"/>
      <c r="AA112" s="29"/>
      <c r="AB112" s="29"/>
      <c r="AC112" s="29"/>
      <c r="AD112" s="29"/>
    </row>
    <row r="113" spans="1:30" s="30" customFormat="1" ht="13.8" x14ac:dyDescent="0.25">
      <c r="A113" s="29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9"/>
      <c r="N113" s="29"/>
      <c r="O113" s="29"/>
      <c r="P113" s="28"/>
      <c r="Q113" s="28"/>
      <c r="R113" s="28"/>
      <c r="S113" s="29"/>
      <c r="T113" s="29"/>
      <c r="U113" s="28"/>
      <c r="V113" s="28"/>
      <c r="W113" s="28"/>
      <c r="X113" s="28"/>
      <c r="Y113" s="29"/>
      <c r="Z113" s="29"/>
      <c r="AA113" s="29"/>
      <c r="AB113" s="29"/>
      <c r="AC113" s="29"/>
      <c r="AD113" s="29"/>
    </row>
    <row r="114" spans="1:30" s="30" customFormat="1" ht="13.8" x14ac:dyDescent="0.25">
      <c r="A114" s="29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9"/>
      <c r="N114" s="29"/>
      <c r="O114" s="29"/>
      <c r="P114" s="28"/>
      <c r="Q114" s="28"/>
      <c r="R114" s="28"/>
      <c r="S114" s="29"/>
      <c r="T114" s="29"/>
      <c r="U114" s="28"/>
      <c r="V114" s="28"/>
      <c r="W114" s="28"/>
      <c r="X114" s="28"/>
      <c r="Y114" s="29"/>
      <c r="Z114" s="29"/>
      <c r="AA114" s="29"/>
      <c r="AB114" s="29"/>
      <c r="AC114" s="29"/>
      <c r="AD114" s="29"/>
    </row>
    <row r="115" spans="1:30" s="30" customFormat="1" ht="13.8" x14ac:dyDescent="0.25">
      <c r="A115" s="29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9"/>
      <c r="N115" s="29"/>
      <c r="O115" s="29"/>
      <c r="P115" s="28"/>
      <c r="Q115" s="28"/>
      <c r="R115" s="28"/>
      <c r="S115" s="29"/>
      <c r="T115" s="29"/>
      <c r="U115" s="28"/>
      <c r="V115" s="28"/>
      <c r="W115" s="28"/>
      <c r="X115" s="28"/>
      <c r="Y115" s="29"/>
      <c r="Z115" s="29"/>
      <c r="AA115" s="29"/>
      <c r="AB115" s="29"/>
      <c r="AC115" s="29"/>
      <c r="AD115" s="29"/>
    </row>
    <row r="116" spans="1:30" s="30" customFormat="1" ht="13.8" x14ac:dyDescent="0.25">
      <c r="A116" s="29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9"/>
      <c r="N116" s="29"/>
      <c r="O116" s="29"/>
      <c r="P116" s="28"/>
      <c r="Q116" s="28"/>
      <c r="R116" s="28"/>
      <c r="S116" s="29"/>
      <c r="T116" s="29"/>
      <c r="U116" s="28"/>
      <c r="V116" s="28"/>
      <c r="W116" s="28"/>
      <c r="X116" s="28"/>
      <c r="Y116" s="29"/>
      <c r="Z116" s="29"/>
      <c r="AA116" s="29"/>
      <c r="AB116" s="29"/>
      <c r="AC116" s="29"/>
      <c r="AD116" s="29"/>
    </row>
    <row r="117" spans="1:30" s="30" customFormat="1" ht="13.8" x14ac:dyDescent="0.25">
      <c r="A117" s="29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9"/>
      <c r="N117" s="29"/>
      <c r="O117" s="29"/>
      <c r="P117" s="28"/>
      <c r="Q117" s="28"/>
      <c r="R117" s="28"/>
      <c r="S117" s="29"/>
      <c r="T117" s="29"/>
      <c r="U117" s="28"/>
      <c r="V117" s="28"/>
      <c r="W117" s="28"/>
      <c r="X117" s="28"/>
      <c r="Y117" s="29"/>
      <c r="Z117" s="29"/>
      <c r="AA117" s="29"/>
      <c r="AB117" s="29"/>
      <c r="AC117" s="29"/>
      <c r="AD117" s="29"/>
    </row>
    <row r="118" spans="1:30" s="30" customFormat="1" ht="13.8" x14ac:dyDescent="0.25">
      <c r="A118" s="29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9"/>
      <c r="N118" s="29"/>
      <c r="O118" s="29"/>
      <c r="P118" s="28"/>
      <c r="Q118" s="28"/>
      <c r="R118" s="28"/>
      <c r="S118" s="29"/>
      <c r="T118" s="29"/>
      <c r="U118" s="28"/>
      <c r="V118" s="28"/>
      <c r="W118" s="28"/>
      <c r="X118" s="28"/>
      <c r="Y118" s="29"/>
      <c r="Z118" s="29"/>
      <c r="AA118" s="29"/>
      <c r="AB118" s="29"/>
      <c r="AC118" s="29"/>
      <c r="AD118" s="29"/>
    </row>
    <row r="119" spans="1:30" s="30" customFormat="1" ht="13.8" x14ac:dyDescent="0.25">
      <c r="A119" s="29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9"/>
      <c r="N119" s="29"/>
      <c r="O119" s="29"/>
      <c r="P119" s="28"/>
      <c r="Q119" s="28"/>
      <c r="R119" s="28"/>
      <c r="S119" s="29"/>
      <c r="T119" s="29"/>
      <c r="U119" s="28"/>
      <c r="V119" s="28"/>
      <c r="W119" s="28"/>
      <c r="X119" s="28"/>
      <c r="Y119" s="29"/>
      <c r="Z119" s="29"/>
      <c r="AA119" s="29"/>
      <c r="AB119" s="29"/>
      <c r="AC119" s="29"/>
      <c r="AD119" s="29"/>
    </row>
    <row r="120" spans="1:30" s="30" customFormat="1" ht="13.8" x14ac:dyDescent="0.25">
      <c r="A120" s="29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9"/>
      <c r="N120" s="29"/>
      <c r="O120" s="29"/>
      <c r="P120" s="28"/>
      <c r="Q120" s="28"/>
      <c r="R120" s="28"/>
      <c r="S120" s="29"/>
      <c r="T120" s="29"/>
      <c r="U120" s="28"/>
      <c r="V120" s="28"/>
      <c r="W120" s="28"/>
      <c r="X120" s="28"/>
      <c r="Y120" s="29"/>
      <c r="Z120" s="29"/>
      <c r="AA120" s="29"/>
      <c r="AB120" s="29"/>
      <c r="AC120" s="29"/>
      <c r="AD120" s="29"/>
    </row>
    <row r="121" spans="1:30" s="30" customFormat="1" ht="13.8" x14ac:dyDescent="0.25">
      <c r="A121" s="29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9"/>
      <c r="N121" s="29"/>
      <c r="O121" s="29"/>
      <c r="P121" s="28"/>
      <c r="Q121" s="28"/>
      <c r="R121" s="28"/>
      <c r="S121" s="29"/>
      <c r="T121" s="29"/>
      <c r="U121" s="28"/>
      <c r="V121" s="28"/>
      <c r="W121" s="28"/>
      <c r="X121" s="28"/>
      <c r="Y121" s="29"/>
      <c r="Z121" s="29"/>
      <c r="AA121" s="29"/>
      <c r="AB121" s="29"/>
      <c r="AC121" s="29"/>
      <c r="AD121" s="29"/>
    </row>
    <row r="122" spans="1:30" s="30" customFormat="1" ht="13.8" x14ac:dyDescent="0.25">
      <c r="A122" s="29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9"/>
      <c r="N122" s="29"/>
      <c r="O122" s="29"/>
      <c r="P122" s="28"/>
      <c r="Q122" s="28"/>
      <c r="R122" s="28"/>
      <c r="S122" s="29"/>
      <c r="T122" s="29"/>
      <c r="U122" s="28"/>
      <c r="V122" s="28"/>
      <c r="W122" s="28"/>
      <c r="X122" s="28"/>
      <c r="Y122" s="29"/>
      <c r="Z122" s="29"/>
      <c r="AA122" s="29"/>
      <c r="AB122" s="29"/>
      <c r="AC122" s="29"/>
      <c r="AD122" s="29"/>
    </row>
    <row r="123" spans="1:30" s="30" customFormat="1" ht="13.8" x14ac:dyDescent="0.25">
      <c r="A123" s="29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9"/>
      <c r="N123" s="29"/>
      <c r="O123" s="29"/>
      <c r="P123" s="28"/>
      <c r="Q123" s="28"/>
      <c r="R123" s="28"/>
      <c r="S123" s="29"/>
      <c r="T123" s="29"/>
      <c r="U123" s="28"/>
      <c r="V123" s="28"/>
      <c r="W123" s="28"/>
      <c r="X123" s="28"/>
      <c r="Y123" s="29"/>
      <c r="Z123" s="29"/>
      <c r="AA123" s="29"/>
      <c r="AB123" s="29"/>
      <c r="AC123" s="29"/>
      <c r="AD123" s="29"/>
    </row>
    <row r="124" spans="1:30" s="30" customFormat="1" ht="13.8" x14ac:dyDescent="0.25">
      <c r="A124" s="29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9"/>
      <c r="N124" s="29"/>
      <c r="O124" s="29"/>
      <c r="P124" s="28"/>
      <c r="Q124" s="28"/>
      <c r="R124" s="28"/>
      <c r="S124" s="29"/>
      <c r="T124" s="29"/>
      <c r="U124" s="28"/>
      <c r="V124" s="28"/>
      <c r="W124" s="28"/>
      <c r="X124" s="28"/>
      <c r="Y124" s="29"/>
      <c r="Z124" s="29"/>
      <c r="AA124" s="29"/>
      <c r="AB124" s="29"/>
      <c r="AC124" s="29"/>
      <c r="AD124" s="29"/>
    </row>
    <row r="125" spans="1:30" s="30" customFormat="1" ht="13.8" x14ac:dyDescent="0.25">
      <c r="A125" s="29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9"/>
      <c r="N125" s="29"/>
      <c r="O125" s="29"/>
      <c r="P125" s="28"/>
      <c r="Q125" s="28"/>
      <c r="R125" s="28"/>
      <c r="S125" s="29"/>
      <c r="T125" s="29"/>
      <c r="U125" s="28"/>
      <c r="V125" s="28"/>
      <c r="W125" s="28"/>
      <c r="X125" s="28"/>
      <c r="Y125" s="29"/>
      <c r="Z125" s="29"/>
      <c r="AA125" s="29"/>
      <c r="AB125" s="29"/>
      <c r="AC125" s="29"/>
      <c r="AD125" s="29"/>
    </row>
    <row r="126" spans="1:30" s="30" customFormat="1" ht="13.8" x14ac:dyDescent="0.25">
      <c r="A126" s="29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9"/>
      <c r="N126" s="29"/>
      <c r="O126" s="29"/>
      <c r="P126" s="28"/>
      <c r="Q126" s="28"/>
      <c r="R126" s="28"/>
      <c r="S126" s="29"/>
      <c r="T126" s="29"/>
      <c r="U126" s="28"/>
      <c r="V126" s="28"/>
      <c r="W126" s="28"/>
      <c r="X126" s="28"/>
      <c r="Y126" s="29"/>
      <c r="Z126" s="29"/>
      <c r="AA126" s="29"/>
      <c r="AB126" s="29"/>
      <c r="AC126" s="29"/>
      <c r="AD126" s="29"/>
    </row>
    <row r="127" spans="1:30" s="30" customFormat="1" ht="13.8" x14ac:dyDescent="0.25">
      <c r="A127" s="29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9"/>
      <c r="N127" s="29"/>
      <c r="O127" s="29"/>
      <c r="P127" s="28"/>
      <c r="Q127" s="28"/>
      <c r="R127" s="28"/>
      <c r="S127" s="29"/>
      <c r="T127" s="29"/>
      <c r="U127" s="28"/>
      <c r="V127" s="28"/>
      <c r="W127" s="28"/>
      <c r="X127" s="28"/>
      <c r="Y127" s="29"/>
      <c r="Z127" s="29"/>
      <c r="AA127" s="29"/>
      <c r="AB127" s="29"/>
      <c r="AC127" s="29"/>
      <c r="AD127" s="29"/>
    </row>
    <row r="128" spans="1:30" s="30" customFormat="1" ht="13.8" x14ac:dyDescent="0.25">
      <c r="A128" s="29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9"/>
      <c r="N128" s="29"/>
      <c r="O128" s="29"/>
      <c r="P128" s="28"/>
      <c r="Q128" s="28"/>
      <c r="R128" s="28"/>
      <c r="S128" s="29"/>
      <c r="T128" s="29"/>
      <c r="U128" s="28"/>
      <c r="V128" s="28"/>
      <c r="W128" s="28"/>
      <c r="X128" s="28"/>
      <c r="Y128" s="29"/>
      <c r="Z128" s="29"/>
      <c r="AA128" s="29"/>
      <c r="AB128" s="29"/>
      <c r="AC128" s="29"/>
      <c r="AD128" s="29"/>
    </row>
    <row r="129" spans="1:30" s="30" customFormat="1" ht="13.8" x14ac:dyDescent="0.25">
      <c r="A129" s="29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9"/>
      <c r="N129" s="29"/>
      <c r="O129" s="29"/>
      <c r="P129" s="28"/>
      <c r="Q129" s="28"/>
      <c r="R129" s="28"/>
      <c r="S129" s="29"/>
      <c r="T129" s="29"/>
      <c r="U129" s="28"/>
      <c r="V129" s="28"/>
      <c r="W129" s="28"/>
      <c r="X129" s="28"/>
      <c r="Y129" s="29"/>
      <c r="Z129" s="29"/>
      <c r="AA129" s="29"/>
      <c r="AB129" s="29"/>
      <c r="AC129" s="29"/>
      <c r="AD129" s="29"/>
    </row>
    <row r="130" spans="1:30" s="30" customFormat="1" ht="13.8" x14ac:dyDescent="0.25">
      <c r="A130" s="29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9"/>
      <c r="N130" s="29"/>
      <c r="O130" s="29"/>
      <c r="P130" s="28"/>
      <c r="Q130" s="28"/>
      <c r="R130" s="28"/>
      <c r="S130" s="29"/>
      <c r="T130" s="29"/>
      <c r="U130" s="28"/>
      <c r="V130" s="28"/>
      <c r="W130" s="28"/>
      <c r="X130" s="28"/>
      <c r="Y130" s="29"/>
      <c r="Z130" s="29"/>
      <c r="AA130" s="29"/>
      <c r="AB130" s="29"/>
      <c r="AC130" s="29"/>
      <c r="AD130" s="29"/>
    </row>
    <row r="131" spans="1:30" s="30" customFormat="1" ht="13.8" x14ac:dyDescent="0.25">
      <c r="A131" s="29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9"/>
      <c r="N131" s="29"/>
      <c r="O131" s="29"/>
      <c r="P131" s="28"/>
      <c r="Q131" s="28"/>
      <c r="R131" s="28"/>
      <c r="S131" s="29"/>
      <c r="T131" s="29"/>
      <c r="U131" s="28"/>
      <c r="V131" s="28"/>
      <c r="W131" s="28"/>
      <c r="X131" s="28"/>
      <c r="Y131" s="29"/>
      <c r="Z131" s="29"/>
      <c r="AA131" s="29"/>
      <c r="AB131" s="29"/>
      <c r="AC131" s="29"/>
      <c r="AD131" s="29"/>
    </row>
    <row r="132" spans="1:30" s="30" customFormat="1" ht="13.8" x14ac:dyDescent="0.25">
      <c r="A132" s="29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9"/>
      <c r="N132" s="29"/>
      <c r="O132" s="29"/>
      <c r="P132" s="28"/>
      <c r="Q132" s="28"/>
      <c r="R132" s="28"/>
      <c r="S132" s="29"/>
      <c r="T132" s="29"/>
      <c r="U132" s="28"/>
      <c r="V132" s="28"/>
      <c r="W132" s="28"/>
      <c r="X132" s="28"/>
      <c r="Y132" s="29"/>
      <c r="Z132" s="29"/>
      <c r="AA132" s="29"/>
      <c r="AB132" s="29"/>
      <c r="AC132" s="29"/>
      <c r="AD132" s="29"/>
    </row>
    <row r="133" spans="1:30" s="30" customFormat="1" ht="13.8" x14ac:dyDescent="0.25">
      <c r="A133" s="29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9"/>
      <c r="N133" s="29"/>
      <c r="O133" s="29"/>
      <c r="P133" s="28"/>
      <c r="Q133" s="28"/>
      <c r="R133" s="28"/>
      <c r="S133" s="29"/>
      <c r="T133" s="29"/>
      <c r="U133" s="28"/>
      <c r="V133" s="28"/>
      <c r="W133" s="28"/>
      <c r="X133" s="28"/>
      <c r="Y133" s="29"/>
      <c r="Z133" s="29"/>
      <c r="AA133" s="29"/>
      <c r="AB133" s="29"/>
      <c r="AC133" s="29"/>
      <c r="AD133" s="29"/>
    </row>
    <row r="134" spans="1:30" s="30" customFormat="1" ht="13.8" x14ac:dyDescent="0.25">
      <c r="A134" s="29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9"/>
      <c r="N134" s="29"/>
      <c r="O134" s="29"/>
      <c r="P134" s="28"/>
      <c r="Q134" s="28"/>
      <c r="R134" s="28"/>
      <c r="S134" s="29"/>
      <c r="T134" s="29"/>
      <c r="U134" s="28"/>
      <c r="V134" s="28"/>
      <c r="W134" s="28"/>
      <c r="X134" s="28"/>
      <c r="Y134" s="29"/>
      <c r="Z134" s="29"/>
      <c r="AA134" s="29"/>
      <c r="AB134" s="29"/>
      <c r="AC134" s="29"/>
      <c r="AD134" s="29"/>
    </row>
    <row r="135" spans="1:30" s="30" customFormat="1" ht="13.8" x14ac:dyDescent="0.25">
      <c r="A135" s="29"/>
      <c r="B135" s="29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9"/>
      <c r="N135" s="29"/>
      <c r="O135" s="29"/>
      <c r="P135" s="28"/>
      <c r="Q135" s="28"/>
      <c r="R135" s="28"/>
      <c r="S135" s="29"/>
      <c r="T135" s="29"/>
      <c r="U135" s="28"/>
      <c r="V135" s="28"/>
      <c r="W135" s="28"/>
      <c r="X135" s="28"/>
      <c r="Y135" s="29"/>
      <c r="Z135" s="29"/>
      <c r="AA135" s="29"/>
      <c r="AB135" s="29"/>
      <c r="AC135" s="29"/>
      <c r="AD135" s="29"/>
    </row>
    <row r="136" spans="1:30" s="30" customFormat="1" ht="13.8" x14ac:dyDescent="0.25">
      <c r="A136" s="29"/>
      <c r="B136" s="29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9"/>
      <c r="N136" s="29"/>
      <c r="O136" s="29"/>
      <c r="P136" s="28"/>
      <c r="Q136" s="28"/>
      <c r="R136" s="28"/>
      <c r="S136" s="29"/>
      <c r="T136" s="29"/>
      <c r="U136" s="28"/>
      <c r="V136" s="28"/>
      <c r="W136" s="28"/>
      <c r="X136" s="28"/>
      <c r="Y136" s="29"/>
      <c r="Z136" s="29"/>
      <c r="AA136" s="29"/>
      <c r="AB136" s="29"/>
      <c r="AC136" s="29"/>
      <c r="AD136" s="29"/>
    </row>
    <row r="137" spans="1:30" s="30" customFormat="1" ht="13.8" x14ac:dyDescent="0.25">
      <c r="A137" s="29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9"/>
      <c r="N137" s="29"/>
      <c r="O137" s="29"/>
      <c r="P137" s="28"/>
      <c r="Q137" s="28"/>
      <c r="R137" s="28"/>
      <c r="S137" s="29"/>
      <c r="T137" s="29"/>
      <c r="U137" s="28"/>
      <c r="V137" s="28"/>
      <c r="W137" s="28"/>
      <c r="X137" s="28"/>
      <c r="Y137" s="29"/>
      <c r="Z137" s="29"/>
      <c r="AA137" s="29"/>
      <c r="AB137" s="29"/>
      <c r="AC137" s="29"/>
      <c r="AD137" s="29"/>
    </row>
    <row r="138" spans="1:30" s="30" customFormat="1" ht="13.8" x14ac:dyDescent="0.25">
      <c r="A138" s="29"/>
      <c r="B138" s="29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9"/>
      <c r="N138" s="29"/>
      <c r="O138" s="29"/>
      <c r="P138" s="28"/>
      <c r="Q138" s="28"/>
      <c r="R138" s="28"/>
      <c r="S138" s="29"/>
      <c r="T138" s="29"/>
      <c r="U138" s="28"/>
      <c r="V138" s="28"/>
      <c r="W138" s="28"/>
      <c r="X138" s="28"/>
      <c r="Y138" s="29"/>
      <c r="Z138" s="29"/>
      <c r="AA138" s="29"/>
      <c r="AB138" s="29"/>
      <c r="AC138" s="29"/>
      <c r="AD138" s="29"/>
    </row>
    <row r="139" spans="1:30" s="30" customFormat="1" ht="13.8" x14ac:dyDescent="0.25">
      <c r="A139" s="29"/>
      <c r="B139" s="29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9"/>
      <c r="N139" s="29"/>
      <c r="O139" s="29"/>
      <c r="P139" s="28"/>
      <c r="Q139" s="28"/>
      <c r="R139" s="28"/>
      <c r="S139" s="29"/>
      <c r="T139" s="29"/>
      <c r="U139" s="28"/>
      <c r="V139" s="28"/>
      <c r="W139" s="28"/>
      <c r="X139" s="28"/>
      <c r="Y139" s="29"/>
      <c r="Z139" s="29"/>
      <c r="AA139" s="29"/>
      <c r="AB139" s="29"/>
      <c r="AC139" s="29"/>
      <c r="AD139" s="29"/>
    </row>
    <row r="140" spans="1:30" s="30" customFormat="1" ht="13.8" x14ac:dyDescent="0.25">
      <c r="A140" s="29"/>
      <c r="B140" s="29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9"/>
      <c r="N140" s="29"/>
      <c r="O140" s="29"/>
      <c r="P140" s="28"/>
      <c r="Q140" s="28"/>
      <c r="R140" s="28"/>
      <c r="S140" s="29"/>
      <c r="T140" s="29"/>
      <c r="U140" s="28"/>
      <c r="V140" s="28"/>
      <c r="W140" s="28"/>
      <c r="X140" s="28"/>
      <c r="Y140" s="29"/>
      <c r="Z140" s="29"/>
      <c r="AA140" s="29"/>
      <c r="AB140" s="29"/>
      <c r="AC140" s="29"/>
      <c r="AD140" s="29"/>
    </row>
    <row r="141" spans="1:30" s="30" customFormat="1" ht="13.8" x14ac:dyDescent="0.25">
      <c r="A141" s="29"/>
      <c r="B141" s="29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9"/>
      <c r="N141" s="29"/>
      <c r="O141" s="29"/>
      <c r="P141" s="28"/>
      <c r="Q141" s="28"/>
      <c r="R141" s="28"/>
      <c r="S141" s="29"/>
      <c r="T141" s="29"/>
      <c r="U141" s="28"/>
      <c r="V141" s="28"/>
      <c r="W141" s="28"/>
      <c r="X141" s="28"/>
      <c r="Y141" s="29"/>
      <c r="Z141" s="29"/>
      <c r="AA141" s="29"/>
      <c r="AB141" s="29"/>
      <c r="AC141" s="29"/>
      <c r="AD141" s="29"/>
    </row>
    <row r="142" spans="1:30" s="30" customFormat="1" ht="13.8" x14ac:dyDescent="0.25">
      <c r="A142" s="29"/>
      <c r="B142" s="29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9"/>
      <c r="N142" s="29"/>
      <c r="O142" s="29"/>
      <c r="P142" s="28"/>
      <c r="Q142" s="28"/>
      <c r="R142" s="28"/>
      <c r="S142" s="29"/>
      <c r="T142" s="29"/>
      <c r="U142" s="28"/>
      <c r="V142" s="28"/>
      <c r="W142" s="28"/>
      <c r="X142" s="28"/>
      <c r="Y142" s="29"/>
      <c r="Z142" s="29"/>
      <c r="AA142" s="29"/>
      <c r="AB142" s="29"/>
      <c r="AC142" s="29"/>
      <c r="AD142" s="29"/>
    </row>
    <row r="143" spans="1:30" s="30" customFormat="1" ht="13.8" x14ac:dyDescent="0.25">
      <c r="A143" s="29"/>
      <c r="B143" s="29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9"/>
      <c r="N143" s="29"/>
      <c r="O143" s="29"/>
      <c r="P143" s="28"/>
      <c r="Q143" s="28"/>
      <c r="R143" s="28"/>
      <c r="S143" s="29"/>
      <c r="T143" s="29"/>
      <c r="U143" s="28"/>
      <c r="V143" s="28"/>
      <c r="W143" s="28"/>
      <c r="X143" s="28"/>
      <c r="Y143" s="29"/>
      <c r="Z143" s="29"/>
      <c r="AA143" s="29"/>
      <c r="AB143" s="29"/>
      <c r="AC143" s="29"/>
      <c r="AD143" s="29"/>
    </row>
    <row r="144" spans="1:30" s="30" customFormat="1" ht="13.8" x14ac:dyDescent="0.25">
      <c r="A144" s="29"/>
      <c r="B144" s="29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9"/>
      <c r="N144" s="29"/>
      <c r="O144" s="29"/>
      <c r="P144" s="28"/>
      <c r="Q144" s="28"/>
      <c r="R144" s="28"/>
      <c r="S144" s="29"/>
      <c r="T144" s="29"/>
      <c r="U144" s="28"/>
      <c r="V144" s="28"/>
      <c r="W144" s="28"/>
      <c r="X144" s="28"/>
      <c r="Y144" s="29"/>
      <c r="Z144" s="29"/>
      <c r="AA144" s="29"/>
      <c r="AB144" s="29"/>
      <c r="AC144" s="29"/>
      <c r="AD144" s="29"/>
    </row>
    <row r="145" spans="1:30" s="30" customFormat="1" ht="13.8" x14ac:dyDescent="0.25">
      <c r="A145" s="29"/>
      <c r="B145" s="29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9"/>
      <c r="N145" s="29"/>
      <c r="O145" s="29"/>
      <c r="P145" s="28"/>
      <c r="Q145" s="28"/>
      <c r="R145" s="28"/>
      <c r="S145" s="29"/>
      <c r="T145" s="29"/>
      <c r="U145" s="28"/>
      <c r="V145" s="28"/>
      <c r="W145" s="28"/>
      <c r="X145" s="28"/>
      <c r="Y145" s="29"/>
      <c r="Z145" s="29"/>
      <c r="AA145" s="29"/>
      <c r="AB145" s="29"/>
      <c r="AC145" s="29"/>
      <c r="AD145" s="29"/>
    </row>
    <row r="146" spans="1:30" s="30" customFormat="1" ht="13.8" x14ac:dyDescent="0.25">
      <c r="A146" s="29"/>
      <c r="B146" s="29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9"/>
      <c r="N146" s="29"/>
      <c r="O146" s="29"/>
      <c r="P146" s="28"/>
      <c r="Q146" s="28"/>
      <c r="R146" s="28"/>
      <c r="S146" s="29"/>
      <c r="T146" s="29"/>
      <c r="U146" s="28"/>
      <c r="V146" s="28"/>
      <c r="W146" s="28"/>
      <c r="X146" s="28"/>
      <c r="Y146" s="29"/>
      <c r="Z146" s="29"/>
      <c r="AA146" s="29"/>
      <c r="AB146" s="29"/>
      <c r="AC146" s="29"/>
      <c r="AD146" s="29"/>
    </row>
    <row r="147" spans="1:30" s="30" customFormat="1" ht="13.8" x14ac:dyDescent="0.25">
      <c r="A147" s="29"/>
      <c r="B147" s="29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9"/>
      <c r="N147" s="29"/>
      <c r="O147" s="29"/>
      <c r="P147" s="28"/>
      <c r="Q147" s="28"/>
      <c r="R147" s="28"/>
      <c r="S147" s="29"/>
      <c r="T147" s="29"/>
      <c r="U147" s="28"/>
      <c r="V147" s="28"/>
      <c r="W147" s="28"/>
      <c r="X147" s="28"/>
      <c r="Y147" s="29"/>
      <c r="Z147" s="29"/>
      <c r="AA147" s="29"/>
      <c r="AB147" s="29"/>
      <c r="AC147" s="29"/>
      <c r="AD147" s="29"/>
    </row>
    <row r="148" spans="1:30" s="30" customFormat="1" ht="13.8" x14ac:dyDescent="0.25">
      <c r="A148" s="29"/>
      <c r="B148" s="29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9"/>
      <c r="N148" s="29"/>
      <c r="O148" s="29"/>
      <c r="P148" s="28"/>
      <c r="Q148" s="28"/>
      <c r="R148" s="28"/>
      <c r="S148" s="29"/>
      <c r="T148" s="29"/>
      <c r="U148" s="28"/>
      <c r="V148" s="28"/>
      <c r="W148" s="28"/>
      <c r="X148" s="28"/>
      <c r="Y148" s="29"/>
      <c r="Z148" s="29"/>
      <c r="AA148" s="29"/>
      <c r="AB148" s="29"/>
      <c r="AC148" s="29"/>
      <c r="AD148" s="29"/>
    </row>
    <row r="149" spans="1:30" s="30" customFormat="1" ht="13.8" x14ac:dyDescent="0.25">
      <c r="A149" s="29"/>
      <c r="B149" s="29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9"/>
      <c r="N149" s="29"/>
      <c r="O149" s="29"/>
      <c r="P149" s="28"/>
      <c r="Q149" s="28"/>
      <c r="R149" s="28"/>
      <c r="S149" s="29"/>
      <c r="T149" s="29"/>
      <c r="U149" s="28"/>
      <c r="V149" s="28"/>
      <c r="W149" s="28"/>
      <c r="X149" s="28"/>
      <c r="Y149" s="29"/>
      <c r="Z149" s="29"/>
      <c r="AA149" s="29"/>
      <c r="AB149" s="29"/>
      <c r="AC149" s="29"/>
      <c r="AD149" s="29"/>
    </row>
    <row r="150" spans="1:30" s="30" customFormat="1" ht="13.8" x14ac:dyDescent="0.25">
      <c r="A150" s="29"/>
      <c r="B150" s="29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9"/>
      <c r="N150" s="29"/>
      <c r="O150" s="29"/>
      <c r="P150" s="28"/>
      <c r="Q150" s="28"/>
      <c r="R150" s="28"/>
      <c r="S150" s="29"/>
      <c r="T150" s="29"/>
      <c r="U150" s="28"/>
      <c r="V150" s="28"/>
      <c r="W150" s="28"/>
      <c r="X150" s="28"/>
      <c r="Y150" s="29"/>
      <c r="Z150" s="29"/>
      <c r="AA150" s="29"/>
      <c r="AB150" s="29"/>
      <c r="AC150" s="29"/>
      <c r="AD150" s="29"/>
    </row>
    <row r="151" spans="1:30" s="30" customFormat="1" ht="13.8" x14ac:dyDescent="0.25">
      <c r="A151" s="29"/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9"/>
      <c r="N151" s="29"/>
      <c r="O151" s="29"/>
      <c r="P151" s="28"/>
      <c r="Q151" s="28"/>
      <c r="R151" s="28"/>
      <c r="S151" s="29"/>
      <c r="T151" s="29"/>
      <c r="U151" s="28"/>
      <c r="V151" s="28"/>
      <c r="W151" s="28"/>
      <c r="X151" s="28"/>
      <c r="Y151" s="29"/>
      <c r="Z151" s="29"/>
      <c r="AA151" s="29"/>
      <c r="AB151" s="29"/>
      <c r="AC151" s="29"/>
      <c r="AD151" s="29"/>
    </row>
    <row r="152" spans="1:30" s="30" customFormat="1" ht="13.8" x14ac:dyDescent="0.25">
      <c r="A152" s="29"/>
      <c r="B152" s="29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9"/>
      <c r="N152" s="29"/>
      <c r="O152" s="29"/>
      <c r="P152" s="28"/>
      <c r="Q152" s="28"/>
      <c r="R152" s="28"/>
      <c r="S152" s="29"/>
      <c r="T152" s="29"/>
      <c r="U152" s="28"/>
      <c r="V152" s="28"/>
      <c r="W152" s="28"/>
      <c r="X152" s="28"/>
      <c r="Y152" s="29"/>
      <c r="Z152" s="29"/>
      <c r="AA152" s="29"/>
      <c r="AB152" s="29"/>
      <c r="AC152" s="29"/>
      <c r="AD152" s="29"/>
    </row>
    <row r="153" spans="1:30" s="30" customFormat="1" ht="13.8" x14ac:dyDescent="0.25">
      <c r="A153" s="29"/>
      <c r="B153" s="2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9"/>
      <c r="N153" s="29"/>
      <c r="O153" s="29"/>
      <c r="P153" s="28"/>
      <c r="Q153" s="28"/>
      <c r="R153" s="28"/>
      <c r="S153" s="29"/>
      <c r="T153" s="29"/>
      <c r="U153" s="28"/>
      <c r="V153" s="28"/>
      <c r="W153" s="28"/>
      <c r="X153" s="28"/>
      <c r="Y153" s="29"/>
      <c r="Z153" s="29"/>
      <c r="AA153" s="29"/>
      <c r="AB153" s="29"/>
      <c r="AC153" s="29"/>
      <c r="AD153" s="29"/>
    </row>
    <row r="154" spans="1:30" s="30" customFormat="1" ht="13.8" x14ac:dyDescent="0.25">
      <c r="A154" s="29"/>
      <c r="B154" s="29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9"/>
      <c r="N154" s="29"/>
      <c r="O154" s="29"/>
      <c r="P154" s="28"/>
      <c r="Q154" s="28"/>
      <c r="R154" s="28"/>
      <c r="S154" s="29"/>
      <c r="T154" s="29"/>
      <c r="U154" s="28"/>
      <c r="V154" s="28"/>
      <c r="W154" s="28"/>
      <c r="X154" s="28"/>
      <c r="Y154" s="29"/>
      <c r="Z154" s="29"/>
      <c r="AA154" s="29"/>
      <c r="AB154" s="29"/>
      <c r="AC154" s="29"/>
      <c r="AD154" s="29"/>
    </row>
    <row r="155" spans="1:30" s="30" customFormat="1" ht="13.8" x14ac:dyDescent="0.25">
      <c r="A155" s="29"/>
      <c r="B155" s="29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9"/>
      <c r="N155" s="29"/>
      <c r="O155" s="29"/>
      <c r="P155" s="28"/>
      <c r="Q155" s="28"/>
      <c r="R155" s="28"/>
      <c r="S155" s="29"/>
      <c r="T155" s="29"/>
      <c r="U155" s="28"/>
      <c r="V155" s="28"/>
      <c r="W155" s="28"/>
      <c r="X155" s="28"/>
      <c r="Y155" s="29"/>
      <c r="Z155" s="29"/>
      <c r="AA155" s="29"/>
      <c r="AB155" s="29"/>
      <c r="AC155" s="29"/>
      <c r="AD155" s="29"/>
    </row>
    <row r="156" spans="1:30" s="30" customFormat="1" ht="13.8" x14ac:dyDescent="0.25">
      <c r="A156" s="29"/>
      <c r="B156" s="29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9"/>
      <c r="N156" s="29"/>
      <c r="O156" s="29"/>
      <c r="P156" s="28"/>
      <c r="Q156" s="28"/>
      <c r="R156" s="28"/>
      <c r="S156" s="29"/>
      <c r="T156" s="29"/>
      <c r="U156" s="28"/>
      <c r="V156" s="28"/>
      <c r="W156" s="28"/>
      <c r="X156" s="28"/>
      <c r="Y156" s="29"/>
      <c r="Z156" s="29"/>
      <c r="AA156" s="29"/>
      <c r="AB156" s="29"/>
      <c r="AC156" s="29"/>
      <c r="AD156" s="29"/>
    </row>
    <row r="157" spans="1:30" s="30" customFormat="1" ht="13.8" x14ac:dyDescent="0.25">
      <c r="A157" s="29"/>
      <c r="B157" s="29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9"/>
      <c r="N157" s="29"/>
      <c r="O157" s="29"/>
      <c r="P157" s="28"/>
      <c r="Q157" s="28"/>
      <c r="R157" s="28"/>
      <c r="S157" s="29"/>
      <c r="T157" s="29"/>
      <c r="U157" s="28"/>
      <c r="V157" s="28"/>
      <c r="W157" s="28"/>
      <c r="X157" s="28"/>
      <c r="Y157" s="29"/>
      <c r="Z157" s="29"/>
      <c r="AA157" s="29"/>
      <c r="AB157" s="29"/>
      <c r="AC157" s="29"/>
      <c r="AD157" s="29"/>
    </row>
    <row r="158" spans="1:30" s="30" customFormat="1" ht="13.8" x14ac:dyDescent="0.25">
      <c r="A158" s="29"/>
      <c r="B158" s="29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9"/>
      <c r="N158" s="29"/>
      <c r="O158" s="29"/>
      <c r="P158" s="28"/>
      <c r="Q158" s="28"/>
      <c r="R158" s="28"/>
      <c r="S158" s="29"/>
      <c r="T158" s="29"/>
      <c r="U158" s="28"/>
      <c r="V158" s="28"/>
      <c r="W158" s="28"/>
      <c r="X158" s="28"/>
      <c r="Y158" s="29"/>
      <c r="Z158" s="29"/>
      <c r="AA158" s="29"/>
      <c r="AB158" s="29"/>
      <c r="AC158" s="29"/>
      <c r="AD158" s="29"/>
    </row>
    <row r="159" spans="1:30" s="30" customFormat="1" ht="13.8" x14ac:dyDescent="0.25">
      <c r="A159" s="29"/>
      <c r="B159" s="29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9"/>
      <c r="N159" s="29"/>
      <c r="O159" s="29"/>
      <c r="P159" s="28"/>
      <c r="Q159" s="28"/>
      <c r="R159" s="28"/>
      <c r="S159" s="29"/>
      <c r="T159" s="29"/>
      <c r="U159" s="28"/>
      <c r="V159" s="28"/>
      <c r="W159" s="28"/>
      <c r="X159" s="28"/>
      <c r="Y159" s="29"/>
      <c r="Z159" s="29"/>
      <c r="AA159" s="29"/>
      <c r="AB159" s="29"/>
      <c r="AC159" s="29"/>
      <c r="AD159" s="29"/>
    </row>
    <row r="160" spans="1:30" s="30" customFormat="1" ht="13.8" x14ac:dyDescent="0.25">
      <c r="A160" s="29"/>
      <c r="B160" s="29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9"/>
      <c r="N160" s="29"/>
      <c r="O160" s="29"/>
      <c r="P160" s="28"/>
      <c r="Q160" s="28"/>
      <c r="R160" s="28"/>
      <c r="S160" s="29"/>
      <c r="T160" s="29"/>
      <c r="U160" s="28"/>
      <c r="V160" s="28"/>
      <c r="W160" s="28"/>
      <c r="X160" s="28"/>
      <c r="Y160" s="29"/>
      <c r="Z160" s="29"/>
      <c r="AA160" s="29"/>
      <c r="AB160" s="29"/>
      <c r="AC160" s="29"/>
      <c r="AD160" s="29"/>
    </row>
    <row r="161" spans="1:30" s="30" customFormat="1" ht="13.8" x14ac:dyDescent="0.25">
      <c r="A161" s="29"/>
      <c r="B161" s="29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9"/>
      <c r="N161" s="29"/>
      <c r="O161" s="29"/>
      <c r="P161" s="28"/>
      <c r="Q161" s="28"/>
      <c r="R161" s="28"/>
      <c r="S161" s="29"/>
      <c r="T161" s="29"/>
      <c r="U161" s="28"/>
      <c r="V161" s="28"/>
      <c r="W161" s="28"/>
      <c r="X161" s="28"/>
      <c r="Y161" s="29"/>
      <c r="Z161" s="29"/>
      <c r="AA161" s="29"/>
      <c r="AB161" s="29"/>
      <c r="AC161" s="29"/>
      <c r="AD161" s="29"/>
    </row>
    <row r="162" spans="1:30" s="30" customFormat="1" ht="13.8" x14ac:dyDescent="0.25">
      <c r="A162" s="29"/>
      <c r="B162" s="29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9"/>
      <c r="N162" s="29"/>
      <c r="O162" s="29"/>
      <c r="P162" s="28"/>
      <c r="Q162" s="28"/>
      <c r="R162" s="28"/>
      <c r="S162" s="29"/>
      <c r="T162" s="29"/>
      <c r="U162" s="28"/>
      <c r="V162" s="28"/>
      <c r="W162" s="28"/>
      <c r="X162" s="28"/>
      <c r="Y162" s="29"/>
      <c r="Z162" s="29"/>
      <c r="AA162" s="29"/>
      <c r="AB162" s="29"/>
      <c r="AC162" s="29"/>
      <c r="AD162" s="29"/>
    </row>
    <row r="163" spans="1:30" s="30" customFormat="1" ht="13.8" x14ac:dyDescent="0.25">
      <c r="A163" s="29"/>
      <c r="B163" s="29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9"/>
      <c r="N163" s="29"/>
      <c r="O163" s="29"/>
      <c r="P163" s="28"/>
      <c r="Q163" s="28"/>
      <c r="R163" s="28"/>
      <c r="S163" s="29"/>
      <c r="T163" s="29"/>
      <c r="U163" s="28"/>
      <c r="V163" s="28"/>
      <c r="W163" s="28"/>
      <c r="X163" s="28"/>
      <c r="Y163" s="29"/>
      <c r="Z163" s="29"/>
      <c r="AA163" s="29"/>
      <c r="AB163" s="29"/>
      <c r="AC163" s="29"/>
      <c r="AD163" s="29"/>
    </row>
    <row r="164" spans="1:30" s="30" customFormat="1" ht="13.8" x14ac:dyDescent="0.25">
      <c r="A164" s="29"/>
      <c r="B164" s="29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9"/>
      <c r="N164" s="29"/>
      <c r="O164" s="29"/>
      <c r="P164" s="28"/>
      <c r="Q164" s="28"/>
      <c r="R164" s="28"/>
      <c r="S164" s="29"/>
      <c r="T164" s="29"/>
      <c r="U164" s="28"/>
      <c r="V164" s="28"/>
      <c r="W164" s="28"/>
      <c r="X164" s="28"/>
      <c r="Y164" s="29"/>
      <c r="Z164" s="29"/>
      <c r="AA164" s="29"/>
      <c r="AB164" s="29"/>
      <c r="AC164" s="29"/>
      <c r="AD164" s="29"/>
    </row>
    <row r="165" spans="1:30" s="30" customFormat="1" ht="13.8" x14ac:dyDescent="0.25">
      <c r="A165" s="29"/>
      <c r="B165" s="29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9"/>
      <c r="N165" s="29"/>
      <c r="O165" s="29"/>
      <c r="P165" s="28"/>
      <c r="Q165" s="28"/>
      <c r="R165" s="28"/>
      <c r="S165" s="29"/>
      <c r="T165" s="29"/>
      <c r="U165" s="28"/>
      <c r="V165" s="28"/>
      <c r="W165" s="28"/>
      <c r="X165" s="28"/>
      <c r="Y165" s="29"/>
      <c r="Z165" s="29"/>
      <c r="AA165" s="29"/>
      <c r="AB165" s="29"/>
      <c r="AC165" s="29"/>
      <c r="AD165" s="29"/>
    </row>
    <row r="166" spans="1:30" s="30" customFormat="1" ht="13.8" x14ac:dyDescent="0.25">
      <c r="A166" s="29"/>
      <c r="B166" s="29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9"/>
      <c r="N166" s="29"/>
      <c r="O166" s="29"/>
      <c r="P166" s="28"/>
      <c r="Q166" s="28"/>
      <c r="R166" s="28"/>
      <c r="S166" s="29"/>
      <c r="T166" s="29"/>
      <c r="U166" s="28"/>
      <c r="V166" s="28"/>
      <c r="W166" s="28"/>
      <c r="X166" s="28"/>
      <c r="Y166" s="29"/>
      <c r="Z166" s="29"/>
      <c r="AA166" s="29"/>
      <c r="AB166" s="29"/>
      <c r="AC166" s="29"/>
      <c r="AD166" s="29"/>
    </row>
    <row r="167" spans="1:30" s="30" customFormat="1" ht="13.8" x14ac:dyDescent="0.25">
      <c r="A167" s="29"/>
      <c r="B167" s="29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9"/>
      <c r="N167" s="29"/>
      <c r="O167" s="29"/>
      <c r="P167" s="28"/>
      <c r="Q167" s="28"/>
      <c r="R167" s="28"/>
      <c r="S167" s="29"/>
      <c r="T167" s="29"/>
      <c r="U167" s="28"/>
      <c r="V167" s="28"/>
      <c r="W167" s="28"/>
      <c r="X167" s="28"/>
      <c r="Y167" s="29"/>
      <c r="Z167" s="29"/>
      <c r="AA167" s="29"/>
      <c r="AB167" s="29"/>
      <c r="AC167" s="29"/>
      <c r="AD167" s="29"/>
    </row>
    <row r="168" spans="1:30" s="30" customFormat="1" ht="13.8" x14ac:dyDescent="0.25">
      <c r="A168" s="29"/>
      <c r="B168" s="29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9"/>
      <c r="N168" s="29"/>
      <c r="O168" s="29"/>
      <c r="P168" s="28"/>
      <c r="Q168" s="28"/>
      <c r="R168" s="28"/>
      <c r="S168" s="29"/>
      <c r="T168" s="29"/>
      <c r="U168" s="28"/>
      <c r="V168" s="28"/>
      <c r="W168" s="28"/>
      <c r="X168" s="28"/>
      <c r="Y168" s="29"/>
      <c r="Z168" s="29"/>
      <c r="AA168" s="29"/>
      <c r="AB168" s="29"/>
      <c r="AC168" s="29"/>
      <c r="AD168" s="29"/>
    </row>
    <row r="169" spans="1:30" s="30" customFormat="1" ht="13.8" x14ac:dyDescent="0.25">
      <c r="A169" s="29"/>
      <c r="B169" s="29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9"/>
      <c r="N169" s="29"/>
      <c r="O169" s="29"/>
      <c r="P169" s="28"/>
      <c r="Q169" s="28"/>
      <c r="R169" s="28"/>
      <c r="S169" s="29"/>
      <c r="T169" s="29"/>
      <c r="U169" s="28"/>
      <c r="V169" s="28"/>
      <c r="W169" s="28"/>
      <c r="X169" s="28"/>
      <c r="Y169" s="29"/>
      <c r="Z169" s="29"/>
      <c r="AA169" s="29"/>
      <c r="AB169" s="29"/>
      <c r="AC169" s="29"/>
      <c r="AD169" s="29"/>
    </row>
    <row r="170" spans="1:30" s="30" customFormat="1" ht="13.8" x14ac:dyDescent="0.25">
      <c r="A170" s="29"/>
      <c r="B170" s="29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9"/>
      <c r="N170" s="29"/>
      <c r="O170" s="29"/>
      <c r="P170" s="28"/>
      <c r="Q170" s="28"/>
      <c r="R170" s="28"/>
      <c r="S170" s="29"/>
      <c r="T170" s="29"/>
      <c r="U170" s="28"/>
      <c r="V170" s="28"/>
      <c r="W170" s="28"/>
      <c r="X170" s="28"/>
      <c r="Y170" s="29"/>
      <c r="Z170" s="29"/>
      <c r="AA170" s="29"/>
      <c r="AB170" s="29"/>
      <c r="AC170" s="29"/>
      <c r="AD170" s="29"/>
    </row>
    <row r="171" spans="1:30" s="30" customFormat="1" ht="13.8" x14ac:dyDescent="0.25">
      <c r="A171" s="29"/>
      <c r="B171" s="29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9"/>
      <c r="N171" s="29"/>
      <c r="O171" s="29"/>
      <c r="P171" s="28"/>
      <c r="Q171" s="28"/>
      <c r="R171" s="28"/>
      <c r="S171" s="29"/>
      <c r="T171" s="29"/>
      <c r="U171" s="28"/>
      <c r="V171" s="28"/>
      <c r="W171" s="28"/>
      <c r="X171" s="28"/>
      <c r="Y171" s="29"/>
      <c r="Z171" s="29"/>
      <c r="AA171" s="29"/>
      <c r="AB171" s="29"/>
      <c r="AC171" s="29"/>
      <c r="AD171" s="29"/>
    </row>
    <row r="172" spans="1:30" s="30" customFormat="1" ht="13.8" x14ac:dyDescent="0.25">
      <c r="A172" s="29"/>
      <c r="B172" s="29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9"/>
      <c r="N172" s="29"/>
      <c r="O172" s="29"/>
      <c r="P172" s="28"/>
      <c r="Q172" s="28"/>
      <c r="R172" s="28"/>
      <c r="S172" s="29"/>
      <c r="T172" s="29"/>
      <c r="U172" s="28"/>
      <c r="V172" s="28"/>
      <c r="W172" s="28"/>
      <c r="X172" s="28"/>
      <c r="Y172" s="29"/>
      <c r="Z172" s="29"/>
      <c r="AA172" s="29"/>
      <c r="AB172" s="29"/>
      <c r="AC172" s="29"/>
      <c r="AD172" s="29"/>
    </row>
    <row r="173" spans="1:30" s="30" customFormat="1" ht="13.8" x14ac:dyDescent="0.25">
      <c r="A173" s="29"/>
      <c r="B173" s="29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9"/>
      <c r="N173" s="29"/>
      <c r="O173" s="29"/>
      <c r="P173" s="28"/>
      <c r="Q173" s="28"/>
      <c r="R173" s="28"/>
      <c r="S173" s="29"/>
      <c r="T173" s="29"/>
      <c r="U173" s="28"/>
      <c r="V173" s="28"/>
      <c r="W173" s="28"/>
      <c r="X173" s="28"/>
      <c r="Y173" s="29"/>
      <c r="Z173" s="29"/>
      <c r="AA173" s="29"/>
      <c r="AB173" s="29"/>
      <c r="AC173" s="29"/>
      <c r="AD173" s="29"/>
    </row>
    <row r="174" spans="1:30" s="30" customFormat="1" ht="13.8" x14ac:dyDescent="0.25">
      <c r="A174" s="29"/>
      <c r="B174" s="29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9"/>
      <c r="N174" s="29"/>
      <c r="O174" s="29"/>
      <c r="P174" s="28"/>
      <c r="Q174" s="28"/>
      <c r="R174" s="28"/>
      <c r="S174" s="29"/>
      <c r="T174" s="29"/>
      <c r="U174" s="28"/>
      <c r="V174" s="28"/>
      <c r="W174" s="28"/>
      <c r="X174" s="28"/>
      <c r="Y174" s="29"/>
      <c r="Z174" s="29"/>
      <c r="AA174" s="29"/>
      <c r="AB174" s="29"/>
      <c r="AC174" s="29"/>
      <c r="AD174" s="29"/>
    </row>
    <row r="175" spans="1:30" s="30" customFormat="1" ht="13.8" x14ac:dyDescent="0.25">
      <c r="A175" s="29"/>
      <c r="B175" s="29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9"/>
      <c r="N175" s="29"/>
      <c r="O175" s="29"/>
      <c r="P175" s="28"/>
      <c r="Q175" s="28"/>
      <c r="R175" s="28"/>
      <c r="S175" s="29"/>
      <c r="T175" s="29"/>
      <c r="U175" s="28"/>
      <c r="V175" s="28"/>
      <c r="W175" s="28"/>
      <c r="X175" s="28"/>
      <c r="Y175" s="29"/>
      <c r="Z175" s="29"/>
      <c r="AA175" s="29"/>
      <c r="AB175" s="29"/>
      <c r="AC175" s="29"/>
      <c r="AD175" s="29"/>
    </row>
    <row r="176" spans="1:30" s="30" customFormat="1" ht="13.8" x14ac:dyDescent="0.25">
      <c r="A176" s="29"/>
      <c r="B176" s="29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9"/>
      <c r="N176" s="29"/>
      <c r="O176" s="29"/>
      <c r="P176" s="28"/>
      <c r="Q176" s="28"/>
      <c r="R176" s="28"/>
      <c r="S176" s="29"/>
      <c r="T176" s="29"/>
      <c r="U176" s="28"/>
      <c r="V176" s="28"/>
      <c r="W176" s="28"/>
      <c r="X176" s="28"/>
      <c r="Y176" s="29"/>
      <c r="Z176" s="29"/>
      <c r="AA176" s="29"/>
      <c r="AB176" s="29"/>
      <c r="AC176" s="29"/>
      <c r="AD176" s="29"/>
    </row>
    <row r="177" spans="1:30" s="30" customFormat="1" ht="13.8" x14ac:dyDescent="0.25">
      <c r="A177" s="29"/>
      <c r="B177" s="29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9"/>
      <c r="N177" s="29"/>
      <c r="O177" s="29"/>
      <c r="P177" s="28"/>
      <c r="Q177" s="28"/>
      <c r="R177" s="28"/>
      <c r="S177" s="29"/>
      <c r="T177" s="29"/>
      <c r="U177" s="28"/>
      <c r="V177" s="28"/>
      <c r="W177" s="28"/>
      <c r="X177" s="28"/>
      <c r="Y177" s="29"/>
      <c r="Z177" s="29"/>
      <c r="AA177" s="29"/>
      <c r="AB177" s="29"/>
      <c r="AC177" s="29"/>
      <c r="AD177" s="29"/>
    </row>
    <row r="178" spans="1:30" s="30" customFormat="1" ht="13.8" x14ac:dyDescent="0.25">
      <c r="A178" s="29"/>
      <c r="B178" s="2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9"/>
      <c r="N178" s="29"/>
      <c r="O178" s="29"/>
      <c r="P178" s="28"/>
      <c r="Q178" s="28"/>
      <c r="R178" s="28"/>
      <c r="S178" s="29"/>
      <c r="T178" s="29"/>
      <c r="U178" s="28"/>
      <c r="V178" s="28"/>
      <c r="W178" s="28"/>
      <c r="X178" s="28"/>
      <c r="Y178" s="29"/>
      <c r="Z178" s="29"/>
      <c r="AA178" s="29"/>
      <c r="AB178" s="29"/>
      <c r="AC178" s="29"/>
      <c r="AD178" s="29"/>
    </row>
    <row r="179" spans="1:30" s="30" customFormat="1" ht="13.8" x14ac:dyDescent="0.25">
      <c r="A179" s="29"/>
      <c r="B179" s="29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9"/>
      <c r="N179" s="29"/>
      <c r="O179" s="29"/>
      <c r="P179" s="28"/>
      <c r="Q179" s="28"/>
      <c r="R179" s="28"/>
      <c r="S179" s="29"/>
      <c r="T179" s="29"/>
      <c r="U179" s="28"/>
      <c r="V179" s="28"/>
      <c r="W179" s="28"/>
      <c r="X179" s="28"/>
      <c r="Y179" s="29"/>
      <c r="Z179" s="29"/>
      <c r="AA179" s="29"/>
      <c r="AB179" s="29"/>
      <c r="AC179" s="29"/>
      <c r="AD179" s="29"/>
    </row>
    <row r="180" spans="1:30" s="30" customFormat="1" ht="13.8" x14ac:dyDescent="0.25">
      <c r="A180" s="29"/>
      <c r="B180" s="29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9"/>
      <c r="N180" s="29"/>
      <c r="O180" s="29"/>
      <c r="P180" s="28"/>
      <c r="Q180" s="28"/>
      <c r="R180" s="28"/>
      <c r="S180" s="29"/>
      <c r="T180" s="29"/>
      <c r="U180" s="28"/>
      <c r="V180" s="28"/>
      <c r="W180" s="28"/>
      <c r="X180" s="28"/>
      <c r="Y180" s="29"/>
      <c r="Z180" s="29"/>
      <c r="AA180" s="29"/>
      <c r="AB180" s="29"/>
      <c r="AC180" s="29"/>
      <c r="AD180" s="29"/>
    </row>
    <row r="181" spans="1:30" s="30" customFormat="1" ht="13.8" x14ac:dyDescent="0.25">
      <c r="A181" s="29"/>
      <c r="B181" s="29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9"/>
      <c r="N181" s="29"/>
      <c r="O181" s="29"/>
      <c r="P181" s="28"/>
      <c r="Q181" s="28"/>
      <c r="R181" s="28"/>
      <c r="S181" s="29"/>
      <c r="T181" s="29"/>
      <c r="U181" s="28"/>
      <c r="V181" s="28"/>
      <c r="W181" s="28"/>
      <c r="X181" s="28"/>
      <c r="Y181" s="29"/>
      <c r="Z181" s="29"/>
      <c r="AA181" s="29"/>
      <c r="AB181" s="29"/>
      <c r="AC181" s="29"/>
      <c r="AD181" s="29"/>
    </row>
    <row r="182" spans="1:30" s="30" customFormat="1" ht="13.8" x14ac:dyDescent="0.25">
      <c r="A182" s="29"/>
      <c r="B182" s="29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9"/>
      <c r="N182" s="29"/>
      <c r="O182" s="29"/>
      <c r="P182" s="28"/>
      <c r="Q182" s="28"/>
      <c r="R182" s="28"/>
      <c r="S182" s="29"/>
      <c r="T182" s="29"/>
      <c r="U182" s="28"/>
      <c r="V182" s="28"/>
      <c r="W182" s="28"/>
      <c r="X182" s="28"/>
      <c r="Y182" s="29"/>
      <c r="Z182" s="29"/>
      <c r="AA182" s="29"/>
      <c r="AB182" s="29"/>
      <c r="AC182" s="29"/>
      <c r="AD182" s="29"/>
    </row>
    <row r="183" spans="1:30" s="30" customFormat="1" ht="13.8" x14ac:dyDescent="0.25">
      <c r="A183" s="29"/>
      <c r="B183" s="29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9"/>
      <c r="N183" s="29"/>
      <c r="O183" s="29"/>
      <c r="P183" s="28"/>
      <c r="Q183" s="28"/>
      <c r="R183" s="28"/>
      <c r="S183" s="29"/>
      <c r="T183" s="29"/>
      <c r="U183" s="28"/>
      <c r="V183" s="28"/>
      <c r="W183" s="28"/>
      <c r="X183" s="28"/>
      <c r="Y183" s="29"/>
      <c r="Z183" s="29"/>
      <c r="AA183" s="29"/>
      <c r="AB183" s="29"/>
      <c r="AC183" s="29"/>
      <c r="AD183" s="29"/>
    </row>
    <row r="184" spans="1:30" s="30" customFormat="1" ht="13.8" x14ac:dyDescent="0.25">
      <c r="A184" s="29"/>
      <c r="B184" s="29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9"/>
      <c r="N184" s="29"/>
      <c r="O184" s="29"/>
      <c r="P184" s="28"/>
      <c r="Q184" s="28"/>
      <c r="R184" s="28"/>
      <c r="S184" s="29"/>
      <c r="T184" s="29"/>
      <c r="U184" s="28"/>
      <c r="V184" s="28"/>
      <c r="W184" s="28"/>
      <c r="X184" s="28"/>
      <c r="Y184" s="29"/>
      <c r="Z184" s="29"/>
      <c r="AA184" s="29"/>
      <c r="AB184" s="29"/>
      <c r="AC184" s="29"/>
      <c r="AD184" s="29"/>
    </row>
    <row r="185" spans="1:30" s="30" customFormat="1" ht="13.8" x14ac:dyDescent="0.25">
      <c r="A185" s="29"/>
      <c r="B185" s="29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9"/>
      <c r="N185" s="29"/>
      <c r="O185" s="29"/>
      <c r="P185" s="28"/>
      <c r="Q185" s="28"/>
      <c r="R185" s="28"/>
      <c r="S185" s="29"/>
      <c r="T185" s="29"/>
      <c r="U185" s="28"/>
      <c r="V185" s="28"/>
      <c r="W185" s="28"/>
      <c r="X185" s="28"/>
      <c r="Y185" s="29"/>
      <c r="Z185" s="29"/>
      <c r="AA185" s="29"/>
      <c r="AB185" s="29"/>
      <c r="AC185" s="29"/>
      <c r="AD185" s="29"/>
    </row>
    <row r="186" spans="1:30" s="30" customFormat="1" ht="13.8" x14ac:dyDescent="0.25">
      <c r="A186" s="29"/>
      <c r="B186" s="29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9"/>
      <c r="N186" s="29"/>
      <c r="O186" s="29"/>
      <c r="P186" s="28"/>
      <c r="Q186" s="28"/>
      <c r="R186" s="28"/>
      <c r="S186" s="29"/>
      <c r="T186" s="29"/>
      <c r="U186" s="28"/>
      <c r="V186" s="28"/>
      <c r="W186" s="28"/>
      <c r="X186" s="28"/>
      <c r="Y186" s="29"/>
      <c r="Z186" s="29"/>
      <c r="AA186" s="29"/>
      <c r="AB186" s="29"/>
      <c r="AC186" s="29"/>
      <c r="AD186" s="29"/>
    </row>
    <row r="187" spans="1:30" s="30" customFormat="1" ht="13.8" x14ac:dyDescent="0.25">
      <c r="A187" s="29"/>
      <c r="B187" s="29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9"/>
      <c r="N187" s="29"/>
      <c r="O187" s="29"/>
      <c r="P187" s="28"/>
      <c r="Q187" s="28"/>
      <c r="R187" s="28"/>
      <c r="S187" s="29"/>
      <c r="T187" s="29"/>
      <c r="U187" s="28"/>
      <c r="V187" s="28"/>
      <c r="W187" s="28"/>
      <c r="X187" s="28"/>
      <c r="Y187" s="29"/>
      <c r="Z187" s="29"/>
      <c r="AA187" s="29"/>
      <c r="AB187" s="29"/>
      <c r="AC187" s="29"/>
      <c r="AD187" s="29"/>
    </row>
    <row r="188" spans="1:30" s="30" customFormat="1" ht="13.8" x14ac:dyDescent="0.25">
      <c r="A188" s="29"/>
      <c r="B188" s="29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9"/>
      <c r="N188" s="29"/>
      <c r="O188" s="29"/>
      <c r="P188" s="28"/>
      <c r="Q188" s="28"/>
      <c r="R188" s="28"/>
      <c r="S188" s="29"/>
      <c r="T188" s="29"/>
      <c r="U188" s="28"/>
      <c r="V188" s="28"/>
      <c r="W188" s="28"/>
      <c r="X188" s="28"/>
      <c r="Y188" s="29"/>
      <c r="Z188" s="29"/>
      <c r="AA188" s="29"/>
      <c r="AB188" s="29"/>
      <c r="AC188" s="29"/>
      <c r="AD188" s="29"/>
    </row>
    <row r="189" spans="1:30" s="30" customFormat="1" ht="13.8" x14ac:dyDescent="0.25">
      <c r="A189" s="29"/>
      <c r="B189" s="29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9"/>
      <c r="N189" s="29"/>
      <c r="O189" s="29"/>
      <c r="P189" s="28"/>
      <c r="Q189" s="28"/>
      <c r="R189" s="28"/>
      <c r="S189" s="29"/>
      <c r="T189" s="29"/>
      <c r="U189" s="28"/>
      <c r="V189" s="28"/>
      <c r="W189" s="28"/>
      <c r="X189" s="28"/>
      <c r="Y189" s="29"/>
      <c r="Z189" s="29"/>
      <c r="AA189" s="29"/>
      <c r="AB189" s="29"/>
      <c r="AC189" s="29"/>
      <c r="AD189" s="29"/>
    </row>
    <row r="190" spans="1:30" s="30" customFormat="1" ht="13.8" x14ac:dyDescent="0.25">
      <c r="A190" s="29"/>
      <c r="B190" s="29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9"/>
      <c r="N190" s="29"/>
      <c r="O190" s="29"/>
      <c r="P190" s="28"/>
      <c r="Q190" s="28"/>
      <c r="R190" s="28"/>
      <c r="S190" s="29"/>
      <c r="T190" s="29"/>
      <c r="U190" s="28"/>
      <c r="V190" s="28"/>
      <c r="W190" s="28"/>
      <c r="X190" s="28"/>
      <c r="Y190" s="29"/>
      <c r="Z190" s="29"/>
      <c r="AA190" s="29"/>
      <c r="AB190" s="29"/>
      <c r="AC190" s="29"/>
      <c r="AD190" s="29"/>
    </row>
    <row r="191" spans="1:30" s="30" customFormat="1" ht="13.8" x14ac:dyDescent="0.25">
      <c r="A191" s="29"/>
      <c r="B191" s="29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9"/>
      <c r="N191" s="29"/>
      <c r="O191" s="29"/>
      <c r="P191" s="28"/>
      <c r="Q191" s="28"/>
      <c r="R191" s="28"/>
      <c r="S191" s="29"/>
      <c r="T191" s="29"/>
      <c r="U191" s="28"/>
      <c r="V191" s="28"/>
      <c r="W191" s="28"/>
      <c r="X191" s="28"/>
      <c r="Y191" s="29"/>
      <c r="Z191" s="29"/>
      <c r="AA191" s="29"/>
      <c r="AB191" s="29"/>
      <c r="AC191" s="29"/>
      <c r="AD191" s="29"/>
    </row>
    <row r="192" spans="1:30" s="30" customFormat="1" ht="13.8" x14ac:dyDescent="0.25">
      <c r="A192" s="29"/>
      <c r="B192" s="29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9"/>
      <c r="N192" s="29"/>
      <c r="O192" s="29"/>
      <c r="P192" s="28"/>
      <c r="Q192" s="28"/>
      <c r="R192" s="28"/>
      <c r="S192" s="29"/>
      <c r="T192" s="29"/>
      <c r="U192" s="28"/>
      <c r="V192" s="28"/>
      <c r="W192" s="28"/>
      <c r="X192" s="28"/>
      <c r="Y192" s="29"/>
      <c r="Z192" s="29"/>
      <c r="AA192" s="29"/>
      <c r="AB192" s="29"/>
      <c r="AC192" s="29"/>
      <c r="AD192" s="29"/>
    </row>
    <row r="193" spans="1:30" s="30" customFormat="1" ht="13.8" x14ac:dyDescent="0.25">
      <c r="A193" s="29"/>
      <c r="B193" s="29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9"/>
      <c r="N193" s="29"/>
      <c r="O193" s="29"/>
      <c r="P193" s="28"/>
      <c r="Q193" s="28"/>
      <c r="R193" s="28"/>
      <c r="S193" s="29"/>
      <c r="T193" s="29"/>
      <c r="U193" s="28"/>
      <c r="V193" s="28"/>
      <c r="W193" s="28"/>
      <c r="X193" s="28"/>
      <c r="Y193" s="29"/>
      <c r="Z193" s="29"/>
      <c r="AA193" s="29"/>
      <c r="AB193" s="29"/>
      <c r="AC193" s="29"/>
      <c r="AD193" s="29"/>
    </row>
    <row r="194" spans="1:30" s="30" customFormat="1" ht="13.8" x14ac:dyDescent="0.25">
      <c r="A194" s="29"/>
      <c r="B194" s="29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9"/>
      <c r="N194" s="29"/>
      <c r="O194" s="29"/>
      <c r="P194" s="28"/>
      <c r="Q194" s="28"/>
      <c r="R194" s="28"/>
      <c r="S194" s="29"/>
      <c r="T194" s="29"/>
      <c r="U194" s="28"/>
      <c r="V194" s="28"/>
      <c r="W194" s="28"/>
      <c r="X194" s="28"/>
      <c r="Y194" s="29"/>
      <c r="Z194" s="29"/>
      <c r="AA194" s="29"/>
      <c r="AB194" s="29"/>
      <c r="AC194" s="29"/>
      <c r="AD194" s="29"/>
    </row>
    <row r="195" spans="1:30" s="30" customFormat="1" ht="13.8" x14ac:dyDescent="0.25">
      <c r="A195" s="29"/>
      <c r="B195" s="29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9"/>
      <c r="N195" s="29"/>
      <c r="O195" s="29"/>
      <c r="P195" s="28"/>
      <c r="Q195" s="28"/>
      <c r="R195" s="28"/>
      <c r="S195" s="29"/>
      <c r="T195" s="29"/>
      <c r="U195" s="28"/>
      <c r="V195" s="28"/>
      <c r="W195" s="28"/>
      <c r="X195" s="28"/>
      <c r="Y195" s="29"/>
      <c r="Z195" s="29"/>
      <c r="AA195" s="29"/>
      <c r="AB195" s="29"/>
      <c r="AC195" s="29"/>
      <c r="AD195" s="29"/>
    </row>
    <row r="196" spans="1:30" s="30" customFormat="1" ht="13.8" x14ac:dyDescent="0.25">
      <c r="A196" s="29"/>
      <c r="B196" s="29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9"/>
      <c r="N196" s="29"/>
      <c r="O196" s="29"/>
      <c r="P196" s="28"/>
      <c r="Q196" s="28"/>
      <c r="R196" s="28"/>
      <c r="S196" s="29"/>
      <c r="T196" s="29"/>
      <c r="U196" s="28"/>
      <c r="V196" s="28"/>
      <c r="W196" s="28"/>
      <c r="X196" s="28"/>
      <c r="Y196" s="29"/>
      <c r="Z196" s="29"/>
      <c r="AA196" s="29"/>
      <c r="AB196" s="29"/>
      <c r="AC196" s="29"/>
      <c r="AD196" s="29"/>
    </row>
    <row r="197" spans="1:30" s="30" customFormat="1" ht="13.8" x14ac:dyDescent="0.25">
      <c r="A197" s="29"/>
      <c r="B197" s="29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9"/>
      <c r="N197" s="29"/>
      <c r="O197" s="29"/>
      <c r="P197" s="28"/>
      <c r="Q197" s="28"/>
      <c r="R197" s="28"/>
      <c r="S197" s="29"/>
      <c r="T197" s="29"/>
      <c r="U197" s="28"/>
      <c r="V197" s="28"/>
      <c r="W197" s="28"/>
      <c r="X197" s="28"/>
      <c r="Y197" s="29"/>
      <c r="Z197" s="29"/>
      <c r="AA197" s="29"/>
      <c r="AB197" s="29"/>
      <c r="AC197" s="29"/>
      <c r="AD197" s="29"/>
    </row>
    <row r="198" spans="1:30" s="30" customFormat="1" ht="13.8" x14ac:dyDescent="0.25">
      <c r="A198" s="29"/>
      <c r="B198" s="29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9"/>
      <c r="N198" s="29"/>
      <c r="O198" s="29"/>
      <c r="P198" s="28"/>
      <c r="Q198" s="28"/>
      <c r="R198" s="28"/>
      <c r="S198" s="29"/>
      <c r="T198" s="29"/>
      <c r="U198" s="28"/>
      <c r="V198" s="28"/>
      <c r="W198" s="28"/>
      <c r="X198" s="28"/>
      <c r="Y198" s="29"/>
      <c r="Z198" s="29"/>
      <c r="AA198" s="29"/>
      <c r="AB198" s="29"/>
      <c r="AC198" s="29"/>
      <c r="AD198" s="29"/>
    </row>
    <row r="199" spans="1:30" s="30" customFormat="1" ht="13.8" x14ac:dyDescent="0.25">
      <c r="A199" s="29"/>
      <c r="B199" s="29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9"/>
      <c r="N199" s="29"/>
      <c r="O199" s="29"/>
      <c r="P199" s="28"/>
      <c r="Q199" s="28"/>
      <c r="R199" s="28"/>
      <c r="S199" s="29"/>
      <c r="T199" s="29"/>
      <c r="U199" s="28"/>
      <c r="V199" s="28"/>
      <c r="W199" s="28"/>
      <c r="X199" s="28"/>
      <c r="Y199" s="29"/>
      <c r="Z199" s="29"/>
      <c r="AA199" s="29"/>
      <c r="AB199" s="29"/>
      <c r="AC199" s="29"/>
      <c r="AD199" s="29"/>
    </row>
    <row r="200" spans="1:30" s="30" customFormat="1" ht="13.8" x14ac:dyDescent="0.25">
      <c r="A200" s="29"/>
      <c r="B200" s="29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9"/>
      <c r="N200" s="29"/>
      <c r="O200" s="29"/>
      <c r="P200" s="28"/>
      <c r="Q200" s="28"/>
      <c r="R200" s="28"/>
      <c r="S200" s="29"/>
      <c r="T200" s="29"/>
      <c r="U200" s="28"/>
      <c r="V200" s="28"/>
      <c r="W200" s="28"/>
      <c r="X200" s="28"/>
      <c r="Y200" s="29"/>
      <c r="Z200" s="29"/>
      <c r="AA200" s="29"/>
      <c r="AB200" s="29"/>
      <c r="AC200" s="29"/>
      <c r="AD200" s="29"/>
    </row>
    <row r="201" spans="1:30" s="30" customFormat="1" ht="13.8" x14ac:dyDescent="0.25">
      <c r="A201" s="29"/>
      <c r="B201" s="29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9"/>
      <c r="N201" s="29"/>
      <c r="O201" s="29"/>
      <c r="P201" s="28"/>
      <c r="Q201" s="28"/>
      <c r="R201" s="28"/>
      <c r="S201" s="29"/>
      <c r="T201" s="29"/>
      <c r="U201" s="28"/>
      <c r="V201" s="28"/>
      <c r="W201" s="28"/>
      <c r="X201" s="28"/>
      <c r="Y201" s="29"/>
      <c r="Z201" s="29"/>
      <c r="AA201" s="29"/>
      <c r="AB201" s="29"/>
      <c r="AC201" s="29"/>
      <c r="AD201" s="29"/>
    </row>
    <row r="202" spans="1:30" s="30" customFormat="1" ht="13.8" x14ac:dyDescent="0.25">
      <c r="A202" s="29"/>
      <c r="B202" s="29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9"/>
      <c r="N202" s="29"/>
      <c r="O202" s="29"/>
      <c r="P202" s="28"/>
      <c r="Q202" s="28"/>
      <c r="R202" s="28"/>
      <c r="S202" s="29"/>
      <c r="T202" s="29"/>
      <c r="U202" s="28"/>
      <c r="V202" s="28"/>
      <c r="W202" s="28"/>
      <c r="X202" s="28"/>
      <c r="Y202" s="29"/>
      <c r="Z202" s="29"/>
      <c r="AA202" s="29"/>
      <c r="AB202" s="29"/>
      <c r="AC202" s="29"/>
      <c r="AD202" s="29"/>
    </row>
    <row r="203" spans="1:30" s="30" customFormat="1" ht="13.8" x14ac:dyDescent="0.25">
      <c r="A203" s="29"/>
      <c r="B203" s="29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9"/>
      <c r="N203" s="29"/>
      <c r="O203" s="29"/>
      <c r="P203" s="28"/>
      <c r="Q203" s="28"/>
      <c r="R203" s="28"/>
      <c r="S203" s="29"/>
      <c r="T203" s="29"/>
      <c r="U203" s="28"/>
      <c r="V203" s="28"/>
      <c r="W203" s="28"/>
      <c r="X203" s="28"/>
      <c r="Y203" s="29"/>
      <c r="Z203" s="29"/>
      <c r="AA203" s="29"/>
      <c r="AB203" s="29"/>
      <c r="AC203" s="29"/>
      <c r="AD203" s="29"/>
    </row>
    <row r="204" spans="1:30" s="30" customFormat="1" ht="13.8" x14ac:dyDescent="0.25">
      <c r="A204" s="29"/>
      <c r="B204" s="29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9"/>
      <c r="N204" s="29"/>
      <c r="O204" s="29"/>
      <c r="P204" s="28"/>
      <c r="Q204" s="28"/>
      <c r="R204" s="28"/>
      <c r="S204" s="29"/>
      <c r="T204" s="29"/>
      <c r="U204" s="28"/>
      <c r="V204" s="28"/>
      <c r="W204" s="28"/>
      <c r="X204" s="28"/>
      <c r="Y204" s="29"/>
      <c r="Z204" s="29"/>
      <c r="AA204" s="29"/>
      <c r="AB204" s="29"/>
      <c r="AC204" s="29"/>
      <c r="AD204" s="29"/>
    </row>
    <row r="205" spans="1:30" s="30" customFormat="1" ht="13.8" x14ac:dyDescent="0.25">
      <c r="A205" s="29"/>
      <c r="B205" s="29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9"/>
      <c r="N205" s="29"/>
      <c r="O205" s="29"/>
      <c r="P205" s="28"/>
      <c r="Q205" s="28"/>
      <c r="R205" s="28"/>
      <c r="S205" s="29"/>
      <c r="T205" s="29"/>
      <c r="U205" s="28"/>
      <c r="V205" s="28"/>
      <c r="W205" s="28"/>
      <c r="X205" s="28"/>
      <c r="Y205" s="29"/>
      <c r="Z205" s="29"/>
      <c r="AA205" s="29"/>
      <c r="AB205" s="29"/>
      <c r="AC205" s="29"/>
      <c r="AD205" s="29"/>
    </row>
    <row r="206" spans="1:30" s="30" customFormat="1" ht="13.8" x14ac:dyDescent="0.25">
      <c r="A206" s="29"/>
      <c r="B206" s="29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9"/>
      <c r="N206" s="29"/>
      <c r="O206" s="29"/>
      <c r="P206" s="28"/>
      <c r="Q206" s="28"/>
      <c r="R206" s="28"/>
      <c r="S206" s="29"/>
      <c r="T206" s="29"/>
      <c r="U206" s="28"/>
      <c r="V206" s="28"/>
      <c r="W206" s="28"/>
      <c r="X206" s="28"/>
      <c r="Y206" s="29"/>
      <c r="Z206" s="29"/>
      <c r="AA206" s="29"/>
      <c r="AB206" s="29"/>
      <c r="AC206" s="29"/>
      <c r="AD206" s="29"/>
    </row>
    <row r="207" spans="1:30" s="30" customFormat="1" ht="13.8" x14ac:dyDescent="0.25">
      <c r="A207" s="29"/>
      <c r="B207" s="29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9"/>
      <c r="N207" s="29"/>
      <c r="O207" s="29"/>
      <c r="P207" s="28"/>
      <c r="Q207" s="28"/>
      <c r="R207" s="28"/>
      <c r="S207" s="29"/>
      <c r="T207" s="29"/>
      <c r="U207" s="28"/>
      <c r="V207" s="28"/>
      <c r="W207" s="28"/>
      <c r="X207" s="28"/>
      <c r="Y207" s="29"/>
      <c r="Z207" s="29"/>
      <c r="AA207" s="29"/>
      <c r="AB207" s="29"/>
      <c r="AC207" s="29"/>
      <c r="AD207" s="29"/>
    </row>
    <row r="208" spans="1:30" s="30" customFormat="1" ht="13.8" x14ac:dyDescent="0.25">
      <c r="A208" s="29"/>
      <c r="B208" s="29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9"/>
      <c r="N208" s="29"/>
      <c r="O208" s="29"/>
      <c r="P208" s="28"/>
      <c r="Q208" s="28"/>
      <c r="R208" s="28"/>
      <c r="S208" s="29"/>
      <c r="T208" s="29"/>
      <c r="U208" s="28"/>
      <c r="V208" s="28"/>
      <c r="W208" s="28"/>
      <c r="X208" s="28"/>
      <c r="Y208" s="29"/>
      <c r="Z208" s="29"/>
      <c r="AA208" s="29"/>
      <c r="AB208" s="29"/>
      <c r="AC208" s="29"/>
      <c r="AD208" s="29"/>
    </row>
    <row r="209" spans="1:30" s="30" customFormat="1" ht="13.8" x14ac:dyDescent="0.25">
      <c r="A209" s="29"/>
      <c r="B209" s="29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9"/>
      <c r="N209" s="29"/>
      <c r="O209" s="29"/>
      <c r="P209" s="28"/>
      <c r="Q209" s="28"/>
      <c r="R209" s="28"/>
      <c r="S209" s="29"/>
      <c r="T209" s="29"/>
      <c r="U209" s="28"/>
      <c r="V209" s="28"/>
      <c r="W209" s="28"/>
      <c r="X209" s="28"/>
      <c r="Y209" s="29"/>
      <c r="Z209" s="29"/>
      <c r="AA209" s="29"/>
      <c r="AB209" s="29"/>
      <c r="AC209" s="29"/>
      <c r="AD209" s="29"/>
    </row>
    <row r="210" spans="1:30" s="30" customFormat="1" ht="13.8" x14ac:dyDescent="0.25">
      <c r="A210" s="29"/>
      <c r="B210" s="29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9"/>
      <c r="N210" s="29"/>
      <c r="O210" s="29"/>
      <c r="P210" s="28"/>
      <c r="Q210" s="28"/>
      <c r="R210" s="28"/>
      <c r="S210" s="29"/>
      <c r="T210" s="29"/>
      <c r="U210" s="28"/>
      <c r="V210" s="28"/>
      <c r="W210" s="28"/>
      <c r="X210" s="28"/>
      <c r="Y210" s="29"/>
      <c r="Z210" s="29"/>
      <c r="AA210" s="29"/>
      <c r="AB210" s="29"/>
      <c r="AC210" s="29"/>
      <c r="AD210" s="29"/>
    </row>
    <row r="211" spans="1:30" s="30" customFormat="1" ht="13.8" x14ac:dyDescent="0.25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P211" s="34"/>
      <c r="Q211" s="34"/>
      <c r="R211" s="34"/>
      <c r="U211" s="34"/>
      <c r="V211" s="34"/>
      <c r="W211" s="34"/>
      <c r="X211" s="34"/>
    </row>
    <row r="212" spans="1:30" s="30" customFormat="1" ht="13.8" x14ac:dyDescent="0.25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P212" s="34"/>
      <c r="Q212" s="34"/>
      <c r="R212" s="34"/>
      <c r="U212" s="34"/>
      <c r="V212" s="34"/>
      <c r="W212" s="34"/>
      <c r="X212" s="34"/>
    </row>
    <row r="213" spans="1:30" s="30" customFormat="1" ht="13.8" x14ac:dyDescent="0.25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P213" s="34"/>
      <c r="Q213" s="34"/>
      <c r="R213" s="34"/>
      <c r="U213" s="34"/>
      <c r="V213" s="34"/>
      <c r="W213" s="34"/>
      <c r="X213" s="34"/>
    </row>
    <row r="214" spans="1:30" s="30" customFormat="1" ht="13.8" x14ac:dyDescent="0.25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P214" s="34"/>
      <c r="Q214" s="34"/>
      <c r="R214" s="34"/>
      <c r="U214" s="34"/>
      <c r="V214" s="34"/>
      <c r="W214" s="34"/>
      <c r="X214" s="34"/>
    </row>
    <row r="215" spans="1:30" s="30" customFormat="1" ht="13.8" x14ac:dyDescent="0.25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P215" s="34"/>
      <c r="Q215" s="34"/>
      <c r="R215" s="34"/>
      <c r="U215" s="34"/>
      <c r="V215" s="34"/>
      <c r="W215" s="34"/>
      <c r="X215" s="34"/>
    </row>
    <row r="216" spans="1:30" s="30" customFormat="1" ht="13.8" x14ac:dyDescent="0.25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P216" s="34"/>
      <c r="Q216" s="34"/>
      <c r="R216" s="34"/>
      <c r="U216" s="34"/>
      <c r="V216" s="34"/>
      <c r="W216" s="34"/>
      <c r="X216" s="34"/>
    </row>
    <row r="217" spans="1:30" s="30" customFormat="1" ht="13.8" x14ac:dyDescent="0.25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P217" s="34"/>
      <c r="Q217" s="34"/>
      <c r="R217" s="34"/>
      <c r="U217" s="34"/>
      <c r="V217" s="34"/>
      <c r="W217" s="34"/>
      <c r="X217" s="34"/>
    </row>
    <row r="218" spans="1:30" s="30" customFormat="1" ht="13.8" x14ac:dyDescent="0.25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P218" s="34"/>
      <c r="Q218" s="34"/>
      <c r="R218" s="34"/>
      <c r="U218" s="34"/>
      <c r="V218" s="34"/>
      <c r="W218" s="34"/>
      <c r="X218" s="34"/>
    </row>
    <row r="219" spans="1:30" s="30" customFormat="1" ht="13.8" x14ac:dyDescent="0.25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P219" s="34"/>
      <c r="Q219" s="34"/>
      <c r="R219" s="34"/>
      <c r="U219" s="34"/>
      <c r="V219" s="34"/>
      <c r="W219" s="34"/>
      <c r="X219" s="34"/>
    </row>
    <row r="220" spans="1:30" s="30" customFormat="1" ht="13.8" x14ac:dyDescent="0.25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P220" s="34"/>
      <c r="Q220" s="34"/>
      <c r="R220" s="34"/>
      <c r="U220" s="34"/>
      <c r="V220" s="34"/>
      <c r="W220" s="34"/>
      <c r="X220" s="34"/>
    </row>
    <row r="221" spans="1:30" s="30" customFormat="1" ht="13.8" x14ac:dyDescent="0.25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P221" s="34"/>
      <c r="Q221" s="34"/>
      <c r="R221" s="34"/>
      <c r="U221" s="34"/>
      <c r="V221" s="34"/>
      <c r="W221" s="34"/>
      <c r="X221" s="34"/>
    </row>
    <row r="222" spans="1:30" s="30" customFormat="1" ht="13.8" x14ac:dyDescent="0.25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P222" s="34"/>
      <c r="Q222" s="34"/>
      <c r="R222" s="34"/>
      <c r="U222" s="34"/>
      <c r="V222" s="34"/>
      <c r="W222" s="34"/>
      <c r="X222" s="34"/>
    </row>
    <row r="223" spans="1:30" s="30" customFormat="1" ht="13.8" x14ac:dyDescent="0.25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P223" s="34"/>
      <c r="Q223" s="34"/>
      <c r="R223" s="34"/>
      <c r="U223" s="34"/>
      <c r="V223" s="34"/>
      <c r="W223" s="34"/>
      <c r="X223" s="34"/>
    </row>
    <row r="224" spans="1:30" s="30" customFormat="1" ht="13.8" x14ac:dyDescent="0.25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P224" s="34"/>
      <c r="Q224" s="34"/>
      <c r="R224" s="34"/>
      <c r="U224" s="34"/>
      <c r="V224" s="34"/>
      <c r="W224" s="34"/>
      <c r="X224" s="34"/>
    </row>
    <row r="225" spans="3:24" s="30" customFormat="1" ht="13.8" x14ac:dyDescent="0.25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P225" s="34"/>
      <c r="Q225" s="34"/>
      <c r="R225" s="34"/>
      <c r="U225" s="34"/>
      <c r="V225" s="34"/>
      <c r="W225" s="34"/>
      <c r="X225" s="34"/>
    </row>
    <row r="226" spans="3:24" s="30" customFormat="1" ht="13.8" x14ac:dyDescent="0.25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P226" s="34"/>
      <c r="Q226" s="34"/>
      <c r="R226" s="34"/>
      <c r="U226" s="34"/>
      <c r="V226" s="34"/>
      <c r="W226" s="34"/>
      <c r="X226" s="34"/>
    </row>
    <row r="227" spans="3:24" s="30" customFormat="1" ht="13.8" x14ac:dyDescent="0.25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P227" s="34"/>
      <c r="Q227" s="34"/>
      <c r="R227" s="34"/>
      <c r="U227" s="34"/>
      <c r="V227" s="34"/>
      <c r="W227" s="34"/>
      <c r="X227" s="34"/>
    </row>
    <row r="228" spans="3:24" s="30" customFormat="1" ht="13.8" x14ac:dyDescent="0.25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P228" s="34"/>
      <c r="Q228" s="34"/>
      <c r="R228" s="34"/>
      <c r="U228" s="34"/>
      <c r="V228" s="34"/>
      <c r="W228" s="34"/>
      <c r="X228" s="34"/>
    </row>
    <row r="229" spans="3:24" s="30" customFormat="1" ht="13.8" x14ac:dyDescent="0.25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P229" s="34"/>
      <c r="Q229" s="34"/>
      <c r="R229" s="34"/>
      <c r="U229" s="34"/>
      <c r="V229" s="34"/>
      <c r="W229" s="34"/>
      <c r="X229" s="34"/>
    </row>
    <row r="230" spans="3:24" s="30" customFormat="1" ht="13.8" x14ac:dyDescent="0.25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P230" s="34"/>
      <c r="Q230" s="34"/>
      <c r="R230" s="34"/>
      <c r="U230" s="34"/>
      <c r="V230" s="34"/>
      <c r="W230" s="34"/>
      <c r="X230" s="34"/>
    </row>
    <row r="231" spans="3:24" s="30" customFormat="1" ht="13.8" x14ac:dyDescent="0.25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P231" s="34"/>
      <c r="Q231" s="34"/>
      <c r="R231" s="34"/>
      <c r="U231" s="34"/>
      <c r="V231" s="34"/>
      <c r="W231" s="34"/>
      <c r="X231" s="34"/>
    </row>
    <row r="232" spans="3:24" s="30" customFormat="1" ht="13.8" x14ac:dyDescent="0.25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P232" s="34"/>
      <c r="Q232" s="34"/>
      <c r="R232" s="34"/>
      <c r="U232" s="34"/>
      <c r="V232" s="34"/>
      <c r="W232" s="34"/>
      <c r="X232" s="34"/>
    </row>
    <row r="233" spans="3:24" s="30" customFormat="1" ht="13.8" x14ac:dyDescent="0.25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P233" s="34"/>
      <c r="Q233" s="34"/>
      <c r="R233" s="34"/>
      <c r="U233" s="34"/>
      <c r="V233" s="34"/>
      <c r="W233" s="34"/>
      <c r="X233" s="34"/>
    </row>
    <row r="234" spans="3:24" s="30" customFormat="1" ht="13.8" x14ac:dyDescent="0.25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P234" s="34"/>
      <c r="Q234" s="34"/>
      <c r="R234" s="34"/>
      <c r="U234" s="34"/>
      <c r="V234" s="34"/>
      <c r="W234" s="34"/>
      <c r="X234" s="34"/>
    </row>
    <row r="235" spans="3:24" s="30" customFormat="1" ht="13.8" x14ac:dyDescent="0.25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P235" s="34"/>
      <c r="Q235" s="34"/>
      <c r="R235" s="34"/>
      <c r="U235" s="34"/>
      <c r="V235" s="34"/>
      <c r="W235" s="34"/>
      <c r="X235" s="34"/>
    </row>
    <row r="236" spans="3:24" s="30" customFormat="1" ht="13.8" x14ac:dyDescent="0.25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P236" s="34"/>
      <c r="Q236" s="34"/>
      <c r="R236" s="34"/>
      <c r="U236" s="34"/>
      <c r="V236" s="34"/>
      <c r="W236" s="34"/>
      <c r="X236" s="34"/>
    </row>
    <row r="237" spans="3:24" s="30" customFormat="1" ht="13.8" x14ac:dyDescent="0.25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P237" s="34"/>
      <c r="Q237" s="34"/>
      <c r="R237" s="34"/>
      <c r="U237" s="34"/>
      <c r="V237" s="34"/>
      <c r="W237" s="34"/>
      <c r="X237" s="34"/>
    </row>
    <row r="238" spans="3:24" s="30" customFormat="1" ht="13.8" x14ac:dyDescent="0.25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P238" s="34"/>
      <c r="Q238" s="34"/>
      <c r="R238" s="34"/>
      <c r="U238" s="34"/>
      <c r="V238" s="34"/>
      <c r="W238" s="34"/>
      <c r="X238" s="34"/>
    </row>
    <row r="239" spans="3:24" s="30" customFormat="1" ht="13.8" x14ac:dyDescent="0.25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P239" s="34"/>
      <c r="Q239" s="34"/>
      <c r="R239" s="34"/>
      <c r="U239" s="34"/>
      <c r="V239" s="34"/>
      <c r="W239" s="34"/>
      <c r="X239" s="34"/>
    </row>
    <row r="240" spans="3:24" s="30" customFormat="1" ht="13.8" x14ac:dyDescent="0.25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P240" s="34"/>
      <c r="Q240" s="34"/>
      <c r="R240" s="34"/>
      <c r="U240" s="34"/>
      <c r="V240" s="34"/>
      <c r="W240" s="34"/>
      <c r="X240" s="34"/>
    </row>
    <row r="241" spans="3:24" s="30" customFormat="1" ht="13.8" x14ac:dyDescent="0.25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P241" s="34"/>
      <c r="Q241" s="34"/>
      <c r="R241" s="34"/>
      <c r="U241" s="34"/>
      <c r="V241" s="34"/>
      <c r="W241" s="34"/>
      <c r="X241" s="34"/>
    </row>
    <row r="242" spans="3:24" s="30" customFormat="1" ht="13.8" x14ac:dyDescent="0.25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P242" s="34"/>
      <c r="Q242" s="34"/>
      <c r="R242" s="34"/>
      <c r="U242" s="34"/>
      <c r="V242" s="34"/>
      <c r="W242" s="34"/>
      <c r="X242" s="34"/>
    </row>
    <row r="243" spans="3:24" s="30" customFormat="1" ht="13.8" x14ac:dyDescent="0.25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P243" s="34"/>
      <c r="Q243" s="34"/>
      <c r="R243" s="34"/>
      <c r="U243" s="34"/>
      <c r="V243" s="34"/>
      <c r="W243" s="34"/>
      <c r="X243" s="34"/>
    </row>
    <row r="244" spans="3:24" s="30" customFormat="1" ht="13.8" x14ac:dyDescent="0.25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P244" s="34"/>
      <c r="Q244" s="34"/>
      <c r="R244" s="34"/>
      <c r="U244" s="34"/>
      <c r="V244" s="34"/>
      <c r="W244" s="34"/>
      <c r="X244" s="34"/>
    </row>
    <row r="245" spans="3:24" s="30" customFormat="1" ht="13.8" x14ac:dyDescent="0.25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P245" s="34"/>
      <c r="Q245" s="34"/>
      <c r="R245" s="34"/>
      <c r="U245" s="34"/>
      <c r="V245" s="34"/>
      <c r="W245" s="34"/>
      <c r="X245" s="34"/>
    </row>
    <row r="246" spans="3:24" s="30" customFormat="1" ht="13.8" x14ac:dyDescent="0.25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P246" s="34"/>
      <c r="Q246" s="34"/>
      <c r="R246" s="34"/>
      <c r="U246" s="34"/>
      <c r="V246" s="34"/>
      <c r="W246" s="34"/>
      <c r="X246" s="34"/>
    </row>
    <row r="247" spans="3:24" s="30" customFormat="1" ht="13.8" x14ac:dyDescent="0.25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P247" s="34"/>
      <c r="Q247" s="34"/>
      <c r="R247" s="34"/>
      <c r="U247" s="34"/>
      <c r="V247" s="34"/>
      <c r="W247" s="34"/>
      <c r="X247" s="34"/>
    </row>
    <row r="248" spans="3:24" s="30" customFormat="1" ht="13.8" x14ac:dyDescent="0.25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P248" s="34"/>
      <c r="Q248" s="34"/>
      <c r="R248" s="34"/>
      <c r="U248" s="34"/>
      <c r="V248" s="34"/>
      <c r="W248" s="34"/>
      <c r="X248" s="34"/>
    </row>
    <row r="249" spans="3:24" s="30" customFormat="1" ht="13.8" x14ac:dyDescent="0.25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P249" s="34"/>
      <c r="Q249" s="34"/>
      <c r="R249" s="34"/>
      <c r="U249" s="34"/>
      <c r="V249" s="34"/>
      <c r="W249" s="34"/>
      <c r="X249" s="34"/>
    </row>
    <row r="250" spans="3:24" s="30" customFormat="1" ht="13.8" x14ac:dyDescent="0.25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P250" s="34"/>
      <c r="Q250" s="34"/>
      <c r="R250" s="34"/>
      <c r="U250" s="34"/>
      <c r="V250" s="34"/>
      <c r="W250" s="34"/>
      <c r="X250" s="34"/>
    </row>
    <row r="251" spans="3:24" s="30" customFormat="1" ht="13.8" x14ac:dyDescent="0.25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P251" s="34"/>
      <c r="Q251" s="34"/>
      <c r="R251" s="34"/>
      <c r="U251" s="34"/>
      <c r="V251" s="34"/>
      <c r="W251" s="34"/>
      <c r="X251" s="34"/>
    </row>
    <row r="252" spans="3:24" s="30" customFormat="1" ht="13.8" x14ac:dyDescent="0.25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P252" s="34"/>
      <c r="Q252" s="34"/>
      <c r="R252" s="34"/>
      <c r="U252" s="34"/>
      <c r="V252" s="34"/>
      <c r="W252" s="34"/>
      <c r="X252" s="34"/>
    </row>
    <row r="253" spans="3:24" s="30" customFormat="1" ht="13.8" x14ac:dyDescent="0.25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P253" s="34"/>
      <c r="Q253" s="34"/>
      <c r="R253" s="34"/>
      <c r="U253" s="34"/>
      <c r="V253" s="34"/>
      <c r="W253" s="34"/>
      <c r="X253" s="34"/>
    </row>
    <row r="254" spans="3:24" s="30" customFormat="1" ht="13.8" x14ac:dyDescent="0.25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P254" s="34"/>
      <c r="Q254" s="34"/>
      <c r="R254" s="34"/>
      <c r="U254" s="34"/>
      <c r="V254" s="34"/>
      <c r="W254" s="34"/>
      <c r="X254" s="34"/>
    </row>
    <row r="255" spans="3:24" s="30" customFormat="1" ht="13.8" x14ac:dyDescent="0.25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P255" s="34"/>
      <c r="Q255" s="34"/>
      <c r="R255" s="34"/>
      <c r="U255" s="34"/>
      <c r="V255" s="34"/>
      <c r="W255" s="34"/>
      <c r="X255" s="34"/>
    </row>
    <row r="256" spans="3:24" s="30" customFormat="1" ht="13.8" x14ac:dyDescent="0.25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P256" s="34"/>
      <c r="Q256" s="34"/>
      <c r="R256" s="34"/>
      <c r="U256" s="34"/>
      <c r="V256" s="34"/>
      <c r="W256" s="34"/>
      <c r="X256" s="34"/>
    </row>
    <row r="257" spans="3:24" s="30" customFormat="1" ht="13.8" x14ac:dyDescent="0.25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P257" s="34"/>
      <c r="Q257" s="34"/>
      <c r="R257" s="34"/>
      <c r="U257" s="34"/>
      <c r="V257" s="34"/>
      <c r="W257" s="34"/>
      <c r="X257" s="34"/>
    </row>
    <row r="258" spans="3:24" s="30" customFormat="1" ht="13.8" x14ac:dyDescent="0.25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P258" s="34"/>
      <c r="Q258" s="34"/>
      <c r="R258" s="34"/>
      <c r="U258" s="34"/>
      <c r="V258" s="34"/>
      <c r="W258" s="34"/>
      <c r="X258" s="34"/>
    </row>
    <row r="259" spans="3:24" s="30" customFormat="1" ht="13.8" x14ac:dyDescent="0.25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P259" s="34"/>
      <c r="Q259" s="34"/>
      <c r="R259" s="34"/>
      <c r="U259" s="34"/>
      <c r="V259" s="34"/>
      <c r="W259" s="34"/>
      <c r="X259" s="34"/>
    </row>
    <row r="260" spans="3:24" s="30" customFormat="1" ht="13.8" x14ac:dyDescent="0.25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P260" s="34"/>
      <c r="Q260" s="34"/>
      <c r="R260" s="34"/>
      <c r="U260" s="34"/>
      <c r="V260" s="34"/>
      <c r="W260" s="34"/>
      <c r="X260" s="34"/>
    </row>
    <row r="261" spans="3:24" s="30" customFormat="1" ht="13.8" x14ac:dyDescent="0.25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P261" s="34"/>
      <c r="Q261" s="34"/>
      <c r="R261" s="34"/>
      <c r="U261" s="34"/>
      <c r="V261" s="34"/>
      <c r="W261" s="34"/>
      <c r="X261" s="34"/>
    </row>
    <row r="262" spans="3:24" s="30" customFormat="1" ht="13.8" x14ac:dyDescent="0.25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P262" s="34"/>
      <c r="Q262" s="34"/>
      <c r="R262" s="34"/>
      <c r="U262" s="34"/>
      <c r="V262" s="34"/>
      <c r="W262" s="34"/>
      <c r="X262" s="34"/>
    </row>
    <row r="263" spans="3:24" s="30" customFormat="1" ht="13.8" x14ac:dyDescent="0.25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P263" s="34"/>
      <c r="Q263" s="34"/>
      <c r="R263" s="34"/>
      <c r="U263" s="34"/>
      <c r="V263" s="34"/>
      <c r="W263" s="34"/>
      <c r="X263" s="34"/>
    </row>
    <row r="264" spans="3:24" s="30" customFormat="1" ht="13.8" x14ac:dyDescent="0.25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P264" s="34"/>
      <c r="Q264" s="34"/>
      <c r="R264" s="34"/>
      <c r="U264" s="34"/>
      <c r="V264" s="34"/>
      <c r="W264" s="34"/>
      <c r="X264" s="34"/>
    </row>
    <row r="265" spans="3:24" s="30" customFormat="1" ht="13.8" x14ac:dyDescent="0.25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P265" s="34"/>
      <c r="Q265" s="34"/>
      <c r="R265" s="34"/>
      <c r="U265" s="34"/>
      <c r="V265" s="34"/>
      <c r="W265" s="34"/>
      <c r="X265" s="34"/>
    </row>
    <row r="266" spans="3:24" s="30" customFormat="1" ht="13.8" x14ac:dyDescent="0.25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P266" s="34"/>
      <c r="Q266" s="34"/>
      <c r="R266" s="34"/>
      <c r="U266" s="34"/>
      <c r="V266" s="34"/>
      <c r="W266" s="34"/>
      <c r="X266" s="34"/>
    </row>
    <row r="267" spans="3:24" s="30" customFormat="1" ht="13.8" x14ac:dyDescent="0.25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P267" s="34"/>
      <c r="Q267" s="34"/>
      <c r="R267" s="34"/>
      <c r="U267" s="34"/>
      <c r="V267" s="34"/>
      <c r="W267" s="34"/>
      <c r="X267" s="34"/>
    </row>
    <row r="268" spans="3:24" s="30" customFormat="1" ht="13.8" x14ac:dyDescent="0.25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P268" s="34"/>
      <c r="Q268" s="34"/>
      <c r="R268" s="34"/>
      <c r="U268" s="34"/>
      <c r="V268" s="34"/>
      <c r="W268" s="34"/>
      <c r="X268" s="34"/>
    </row>
    <row r="269" spans="3:24" s="30" customFormat="1" ht="13.8" x14ac:dyDescent="0.25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P269" s="34"/>
      <c r="Q269" s="34"/>
      <c r="R269" s="34"/>
      <c r="U269" s="34"/>
      <c r="V269" s="34"/>
      <c r="W269" s="34"/>
      <c r="X269" s="34"/>
    </row>
    <row r="270" spans="3:24" s="30" customFormat="1" ht="13.8" x14ac:dyDescent="0.25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P270" s="34"/>
      <c r="Q270" s="34"/>
      <c r="R270" s="34"/>
      <c r="U270" s="34"/>
      <c r="V270" s="34"/>
      <c r="W270" s="34"/>
      <c r="X270" s="34"/>
    </row>
    <row r="271" spans="3:24" s="30" customFormat="1" ht="13.8" x14ac:dyDescent="0.25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P271" s="34"/>
      <c r="Q271" s="34"/>
      <c r="R271" s="34"/>
      <c r="U271" s="34"/>
      <c r="V271" s="34"/>
      <c r="W271" s="34"/>
      <c r="X271" s="34"/>
    </row>
    <row r="272" spans="3:24" s="30" customFormat="1" ht="13.8" x14ac:dyDescent="0.25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P272" s="34"/>
      <c r="Q272" s="34"/>
      <c r="R272" s="34"/>
      <c r="U272" s="34"/>
      <c r="V272" s="34"/>
      <c r="W272" s="34"/>
      <c r="X272" s="34"/>
    </row>
    <row r="273" spans="3:24" s="30" customFormat="1" ht="13.8" x14ac:dyDescent="0.25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P273" s="34"/>
      <c r="Q273" s="34"/>
      <c r="R273" s="34"/>
      <c r="U273" s="34"/>
      <c r="V273" s="34"/>
      <c r="W273" s="34"/>
      <c r="X273" s="34"/>
    </row>
    <row r="274" spans="3:24" s="30" customFormat="1" ht="13.8" x14ac:dyDescent="0.25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P274" s="34"/>
      <c r="Q274" s="34"/>
      <c r="R274" s="34"/>
      <c r="U274" s="34"/>
      <c r="V274" s="34"/>
      <c r="W274" s="34"/>
      <c r="X274" s="34"/>
    </row>
    <row r="275" spans="3:24" s="30" customFormat="1" ht="13.8" x14ac:dyDescent="0.25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P275" s="34"/>
      <c r="Q275" s="34"/>
      <c r="R275" s="34"/>
      <c r="U275" s="34"/>
      <c r="V275" s="34"/>
      <c r="W275" s="34"/>
      <c r="X275" s="34"/>
    </row>
    <row r="276" spans="3:24" s="30" customFormat="1" ht="13.8" x14ac:dyDescent="0.25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P276" s="34"/>
      <c r="Q276" s="34"/>
      <c r="R276" s="34"/>
      <c r="U276" s="34"/>
      <c r="V276" s="34"/>
      <c r="W276" s="34"/>
      <c r="X276" s="34"/>
    </row>
    <row r="277" spans="3:24" s="30" customFormat="1" ht="13.8" x14ac:dyDescent="0.25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P277" s="34"/>
      <c r="Q277" s="34"/>
      <c r="R277" s="34"/>
      <c r="U277" s="34"/>
      <c r="V277" s="34"/>
      <c r="W277" s="34"/>
      <c r="X277" s="34"/>
    </row>
    <row r="278" spans="3:24" s="30" customFormat="1" ht="13.8" x14ac:dyDescent="0.25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P278" s="34"/>
      <c r="Q278" s="34"/>
      <c r="R278" s="34"/>
      <c r="U278" s="34"/>
      <c r="V278" s="34"/>
      <c r="W278" s="34"/>
      <c r="X278" s="34"/>
    </row>
    <row r="279" spans="3:24" s="30" customFormat="1" ht="13.8" x14ac:dyDescent="0.25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P279" s="34"/>
      <c r="Q279" s="34"/>
      <c r="R279" s="34"/>
      <c r="U279" s="34"/>
      <c r="V279" s="34"/>
      <c r="W279" s="34"/>
      <c r="X279" s="34"/>
    </row>
    <row r="280" spans="3:24" s="30" customFormat="1" ht="13.8" x14ac:dyDescent="0.25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P280" s="34"/>
      <c r="Q280" s="34"/>
      <c r="R280" s="34"/>
      <c r="U280" s="34"/>
      <c r="V280" s="34"/>
      <c r="W280" s="34"/>
      <c r="X280" s="34"/>
    </row>
    <row r="281" spans="3:24" s="30" customFormat="1" ht="13.8" x14ac:dyDescent="0.25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P281" s="34"/>
      <c r="Q281" s="34"/>
      <c r="R281" s="34"/>
      <c r="U281" s="34"/>
      <c r="V281" s="34"/>
      <c r="W281" s="34"/>
      <c r="X281" s="34"/>
    </row>
    <row r="282" spans="3:24" s="30" customFormat="1" ht="13.8" x14ac:dyDescent="0.25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P282" s="34"/>
      <c r="Q282" s="34"/>
      <c r="R282" s="34"/>
      <c r="U282" s="34"/>
      <c r="V282" s="34"/>
      <c r="W282" s="34"/>
      <c r="X282" s="34"/>
    </row>
    <row r="283" spans="3:24" s="30" customFormat="1" ht="13.8" x14ac:dyDescent="0.25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P283" s="34"/>
      <c r="Q283" s="34"/>
      <c r="R283" s="34"/>
      <c r="U283" s="34"/>
      <c r="V283" s="34"/>
      <c r="W283" s="34"/>
      <c r="X283" s="34"/>
    </row>
    <row r="284" spans="3:24" s="30" customFormat="1" ht="13.8" x14ac:dyDescent="0.25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P284" s="34"/>
      <c r="Q284" s="34"/>
      <c r="R284" s="34"/>
      <c r="U284" s="34"/>
      <c r="V284" s="34"/>
      <c r="W284" s="34"/>
      <c r="X284" s="34"/>
    </row>
    <row r="285" spans="3:24" s="30" customFormat="1" ht="13.8" x14ac:dyDescent="0.25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P285" s="34"/>
      <c r="Q285" s="34"/>
      <c r="R285" s="34"/>
      <c r="U285" s="34"/>
      <c r="V285" s="34"/>
      <c r="W285" s="34"/>
      <c r="X285" s="34"/>
    </row>
    <row r="286" spans="3:24" s="30" customFormat="1" ht="13.8" x14ac:dyDescent="0.25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P286" s="34"/>
      <c r="Q286" s="34"/>
      <c r="R286" s="34"/>
      <c r="U286" s="34"/>
      <c r="V286" s="34"/>
      <c r="W286" s="34"/>
      <c r="X286" s="34"/>
    </row>
    <row r="287" spans="3:24" s="30" customFormat="1" ht="13.8" x14ac:dyDescent="0.25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P287" s="34"/>
      <c r="Q287" s="34"/>
      <c r="R287" s="34"/>
      <c r="U287" s="34"/>
      <c r="V287" s="34"/>
      <c r="W287" s="34"/>
      <c r="X287" s="34"/>
    </row>
    <row r="288" spans="3:24" s="30" customFormat="1" ht="13.8" x14ac:dyDescent="0.25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P288" s="34"/>
      <c r="Q288" s="34"/>
      <c r="R288" s="34"/>
      <c r="U288" s="34"/>
      <c r="V288" s="34"/>
      <c r="W288" s="34"/>
      <c r="X288" s="34"/>
    </row>
    <row r="289" spans="3:24" s="30" customFormat="1" ht="13.8" x14ac:dyDescent="0.25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P289" s="34"/>
      <c r="Q289" s="34"/>
      <c r="R289" s="34"/>
      <c r="U289" s="34"/>
      <c r="V289" s="34"/>
      <c r="W289" s="34"/>
      <c r="X289" s="34"/>
    </row>
    <row r="290" spans="3:24" s="30" customFormat="1" ht="13.8" x14ac:dyDescent="0.25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P290" s="34"/>
      <c r="Q290" s="34"/>
      <c r="R290" s="34"/>
      <c r="U290" s="34"/>
      <c r="V290" s="34"/>
      <c r="W290" s="34"/>
      <c r="X290" s="34"/>
    </row>
    <row r="291" spans="3:24" s="30" customFormat="1" ht="13.8" x14ac:dyDescent="0.25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P291" s="34"/>
      <c r="Q291" s="34"/>
      <c r="R291" s="34"/>
      <c r="U291" s="34"/>
      <c r="V291" s="34"/>
      <c r="W291" s="34"/>
      <c r="X291" s="34"/>
    </row>
    <row r="292" spans="3:24" s="30" customFormat="1" ht="13.8" x14ac:dyDescent="0.25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P292" s="34"/>
      <c r="Q292" s="34"/>
      <c r="R292" s="34"/>
      <c r="U292" s="34"/>
      <c r="V292" s="34"/>
      <c r="W292" s="34"/>
      <c r="X292" s="34"/>
    </row>
    <row r="293" spans="3:24" s="30" customFormat="1" ht="13.8" x14ac:dyDescent="0.25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P293" s="34"/>
      <c r="Q293" s="34"/>
      <c r="R293" s="34"/>
      <c r="U293" s="34"/>
      <c r="V293" s="34"/>
      <c r="W293" s="34"/>
      <c r="X293" s="34"/>
    </row>
    <row r="294" spans="3:24" s="30" customFormat="1" ht="13.8" x14ac:dyDescent="0.25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P294" s="34"/>
      <c r="Q294" s="34"/>
      <c r="R294" s="34"/>
      <c r="U294" s="34"/>
      <c r="V294" s="34"/>
      <c r="W294" s="34"/>
      <c r="X294" s="34"/>
    </row>
    <row r="295" spans="3:24" s="30" customFormat="1" ht="13.8" x14ac:dyDescent="0.25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P295" s="34"/>
      <c r="Q295" s="34"/>
      <c r="R295" s="34"/>
      <c r="U295" s="34"/>
      <c r="V295" s="34"/>
      <c r="W295" s="34"/>
      <c r="X295" s="34"/>
    </row>
    <row r="296" spans="3:24" s="30" customFormat="1" ht="13.8" x14ac:dyDescent="0.25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P296" s="34"/>
      <c r="Q296" s="34"/>
      <c r="R296" s="34"/>
      <c r="U296" s="34"/>
      <c r="V296" s="34"/>
      <c r="W296" s="34"/>
      <c r="X296" s="34"/>
    </row>
    <row r="297" spans="3:24" s="30" customFormat="1" ht="13.8" x14ac:dyDescent="0.25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P297" s="34"/>
      <c r="Q297" s="34"/>
      <c r="R297" s="34"/>
      <c r="U297" s="34"/>
      <c r="V297" s="34"/>
      <c r="W297" s="34"/>
      <c r="X297" s="34"/>
    </row>
    <row r="298" spans="3:24" s="30" customFormat="1" ht="13.8" x14ac:dyDescent="0.25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P298" s="34"/>
      <c r="Q298" s="34"/>
      <c r="R298" s="34"/>
      <c r="U298" s="34"/>
      <c r="V298" s="34"/>
      <c r="W298" s="34"/>
      <c r="X298" s="34"/>
    </row>
    <row r="299" spans="3:24" s="30" customFormat="1" ht="13.8" x14ac:dyDescent="0.25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P299" s="34"/>
      <c r="Q299" s="34"/>
      <c r="R299" s="34"/>
      <c r="U299" s="34"/>
      <c r="V299" s="34"/>
      <c r="W299" s="34"/>
      <c r="X299" s="34"/>
    </row>
    <row r="300" spans="3:24" s="30" customFormat="1" ht="13.8" x14ac:dyDescent="0.25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P300" s="34"/>
      <c r="Q300" s="34"/>
      <c r="R300" s="34"/>
      <c r="U300" s="34"/>
      <c r="V300" s="34"/>
      <c r="W300" s="34"/>
      <c r="X300" s="34"/>
    </row>
    <row r="301" spans="3:24" s="30" customFormat="1" ht="13.8" x14ac:dyDescent="0.25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P301" s="34"/>
      <c r="Q301" s="34"/>
      <c r="R301" s="34"/>
      <c r="U301" s="34"/>
      <c r="V301" s="34"/>
      <c r="W301" s="34"/>
      <c r="X301" s="34"/>
    </row>
    <row r="302" spans="3:24" s="30" customFormat="1" ht="13.8" x14ac:dyDescent="0.25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P302" s="34"/>
      <c r="Q302" s="34"/>
      <c r="R302" s="34"/>
      <c r="U302" s="34"/>
      <c r="V302" s="34"/>
      <c r="W302" s="34"/>
      <c r="X302" s="34"/>
    </row>
    <row r="303" spans="3:24" s="30" customFormat="1" ht="13.8" x14ac:dyDescent="0.25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P303" s="34"/>
      <c r="Q303" s="34"/>
      <c r="R303" s="34"/>
      <c r="U303" s="34"/>
      <c r="V303" s="34"/>
      <c r="W303" s="34"/>
      <c r="X303" s="34"/>
    </row>
    <row r="304" spans="3:24" s="30" customFormat="1" ht="13.8" x14ac:dyDescent="0.25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P304" s="34"/>
      <c r="Q304" s="34"/>
      <c r="R304" s="34"/>
      <c r="U304" s="34"/>
      <c r="V304" s="34"/>
      <c r="W304" s="34"/>
      <c r="X304" s="34"/>
    </row>
    <row r="305" spans="3:24" s="30" customFormat="1" ht="13.8" x14ac:dyDescent="0.25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P305" s="34"/>
      <c r="Q305" s="34"/>
      <c r="R305" s="34"/>
      <c r="U305" s="34"/>
      <c r="V305" s="34"/>
      <c r="W305" s="34"/>
      <c r="X305" s="34"/>
    </row>
    <row r="306" spans="3:24" s="30" customFormat="1" ht="13.8" x14ac:dyDescent="0.25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P306" s="34"/>
      <c r="Q306" s="34"/>
      <c r="R306" s="34"/>
      <c r="U306" s="34"/>
      <c r="V306" s="34"/>
      <c r="W306" s="34"/>
      <c r="X306" s="34"/>
    </row>
    <row r="307" spans="3:24" s="30" customFormat="1" ht="13.8" x14ac:dyDescent="0.25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P307" s="34"/>
      <c r="Q307" s="34"/>
      <c r="R307" s="34"/>
      <c r="U307" s="34"/>
      <c r="V307" s="34"/>
      <c r="W307" s="34"/>
      <c r="X307" s="34"/>
    </row>
    <row r="308" spans="3:24" s="30" customFormat="1" ht="13.8" x14ac:dyDescent="0.25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P308" s="34"/>
      <c r="Q308" s="34"/>
      <c r="R308" s="34"/>
      <c r="U308" s="34"/>
      <c r="V308" s="34"/>
      <c r="W308" s="34"/>
      <c r="X308" s="34"/>
    </row>
    <row r="309" spans="3:24" s="30" customFormat="1" ht="13.8" x14ac:dyDescent="0.25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P309" s="34"/>
      <c r="Q309" s="34"/>
      <c r="R309" s="34"/>
      <c r="U309" s="34"/>
      <c r="V309" s="34"/>
      <c r="W309" s="34"/>
      <c r="X309" s="34"/>
    </row>
    <row r="310" spans="3:24" s="30" customFormat="1" ht="13.8" x14ac:dyDescent="0.25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P310" s="34"/>
      <c r="Q310" s="34"/>
      <c r="R310" s="34"/>
      <c r="U310" s="34"/>
      <c r="V310" s="34"/>
      <c r="W310" s="34"/>
      <c r="X310" s="34"/>
    </row>
    <row r="311" spans="3:24" s="30" customFormat="1" ht="13.8" x14ac:dyDescent="0.25"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P311" s="34"/>
      <c r="Q311" s="34"/>
      <c r="R311" s="34"/>
      <c r="U311" s="34"/>
      <c r="V311" s="34"/>
      <c r="W311" s="34"/>
      <c r="X311" s="34"/>
    </row>
    <row r="312" spans="3:24" s="30" customFormat="1" ht="13.8" x14ac:dyDescent="0.25"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P312" s="34"/>
      <c r="Q312" s="34"/>
      <c r="R312" s="34"/>
      <c r="U312" s="34"/>
      <c r="V312" s="34"/>
      <c r="W312" s="34"/>
      <c r="X312" s="34"/>
    </row>
    <row r="313" spans="3:24" s="30" customFormat="1" ht="13.8" x14ac:dyDescent="0.25"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P313" s="34"/>
      <c r="Q313" s="34"/>
      <c r="R313" s="34"/>
      <c r="U313" s="34"/>
      <c r="V313" s="34"/>
      <c r="W313" s="34"/>
      <c r="X313" s="34"/>
    </row>
    <row r="314" spans="3:24" s="30" customFormat="1" ht="13.8" x14ac:dyDescent="0.25"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P314" s="34"/>
      <c r="Q314" s="34"/>
      <c r="R314" s="34"/>
      <c r="U314" s="34"/>
      <c r="V314" s="34"/>
      <c r="W314" s="34"/>
      <c r="X314" s="34"/>
    </row>
    <row r="315" spans="3:24" s="30" customFormat="1" ht="13.8" x14ac:dyDescent="0.25"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P315" s="34"/>
      <c r="Q315" s="34"/>
      <c r="R315" s="34"/>
      <c r="U315" s="34"/>
      <c r="V315" s="34"/>
      <c r="W315" s="34"/>
      <c r="X315" s="34"/>
    </row>
    <row r="316" spans="3:24" s="30" customFormat="1" ht="13.8" x14ac:dyDescent="0.25"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P316" s="34"/>
      <c r="Q316" s="34"/>
      <c r="R316" s="34"/>
      <c r="U316" s="34"/>
      <c r="V316" s="34"/>
      <c r="W316" s="34"/>
      <c r="X316" s="34"/>
    </row>
    <row r="317" spans="3:24" s="30" customFormat="1" ht="13.8" x14ac:dyDescent="0.25"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P317" s="34"/>
      <c r="Q317" s="34"/>
      <c r="R317" s="34"/>
      <c r="U317" s="34"/>
      <c r="V317" s="34"/>
      <c r="W317" s="34"/>
      <c r="X317" s="34"/>
    </row>
    <row r="318" spans="3:24" s="30" customFormat="1" ht="13.8" x14ac:dyDescent="0.25"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P318" s="34"/>
      <c r="Q318" s="34"/>
      <c r="R318" s="34"/>
      <c r="U318" s="34"/>
      <c r="V318" s="34"/>
      <c r="W318" s="34"/>
      <c r="X318" s="34"/>
    </row>
    <row r="319" spans="3:24" s="30" customFormat="1" ht="13.8" x14ac:dyDescent="0.25"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P319" s="34"/>
      <c r="Q319" s="34"/>
      <c r="R319" s="34"/>
      <c r="U319" s="34"/>
      <c r="V319" s="34"/>
      <c r="W319" s="34"/>
      <c r="X319" s="34"/>
    </row>
    <row r="320" spans="3:24" s="30" customFormat="1" ht="13.8" x14ac:dyDescent="0.25"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P320" s="34"/>
      <c r="Q320" s="34"/>
      <c r="R320" s="34"/>
      <c r="U320" s="34"/>
      <c r="V320" s="34"/>
      <c r="W320" s="34"/>
      <c r="X320" s="34"/>
    </row>
    <row r="321" spans="3:24" s="30" customFormat="1" ht="13.8" x14ac:dyDescent="0.25"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P321" s="34"/>
      <c r="Q321" s="34"/>
      <c r="R321" s="34"/>
      <c r="U321" s="34"/>
      <c r="V321" s="34"/>
      <c r="W321" s="34"/>
      <c r="X321" s="34"/>
    </row>
    <row r="322" spans="3:24" s="30" customFormat="1" ht="13.8" x14ac:dyDescent="0.25"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P322" s="34"/>
      <c r="Q322" s="34"/>
      <c r="R322" s="34"/>
      <c r="U322" s="34"/>
      <c r="V322" s="34"/>
      <c r="W322" s="34"/>
      <c r="X322" s="34"/>
    </row>
    <row r="323" spans="3:24" s="30" customFormat="1" ht="13.8" x14ac:dyDescent="0.25"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P323" s="34"/>
      <c r="Q323" s="34"/>
      <c r="R323" s="34"/>
      <c r="U323" s="34"/>
      <c r="V323" s="34"/>
      <c r="W323" s="34"/>
      <c r="X323" s="34"/>
    </row>
    <row r="324" spans="3:24" s="30" customFormat="1" ht="13.8" x14ac:dyDescent="0.25"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P324" s="34"/>
      <c r="Q324" s="34"/>
      <c r="R324" s="34"/>
      <c r="U324" s="34"/>
      <c r="V324" s="34"/>
      <c r="W324" s="34"/>
      <c r="X324" s="34"/>
    </row>
    <row r="325" spans="3:24" s="30" customFormat="1" ht="13.8" x14ac:dyDescent="0.25"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P325" s="34"/>
      <c r="Q325" s="34"/>
      <c r="R325" s="34"/>
      <c r="U325" s="34"/>
      <c r="V325" s="34"/>
      <c r="W325" s="34"/>
      <c r="X325" s="34"/>
    </row>
    <row r="326" spans="3:24" s="30" customFormat="1" ht="13.8" x14ac:dyDescent="0.25"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P326" s="34"/>
      <c r="Q326" s="34"/>
      <c r="R326" s="34"/>
      <c r="U326" s="34"/>
      <c r="V326" s="34"/>
      <c r="W326" s="34"/>
      <c r="X326" s="34"/>
    </row>
    <row r="327" spans="3:24" s="30" customFormat="1" ht="13.8" x14ac:dyDescent="0.25"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P327" s="34"/>
      <c r="Q327" s="34"/>
      <c r="R327" s="34"/>
      <c r="U327" s="34"/>
      <c r="V327" s="34"/>
      <c r="W327" s="34"/>
      <c r="X327" s="34"/>
    </row>
    <row r="328" spans="3:24" s="30" customFormat="1" ht="13.8" x14ac:dyDescent="0.25"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P328" s="34"/>
      <c r="Q328" s="34"/>
      <c r="R328" s="34"/>
      <c r="U328" s="34"/>
      <c r="V328" s="34"/>
      <c r="W328" s="34"/>
      <c r="X328" s="34"/>
    </row>
    <row r="329" spans="3:24" s="30" customFormat="1" ht="13.8" x14ac:dyDescent="0.25"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P329" s="34"/>
      <c r="Q329" s="34"/>
      <c r="R329" s="34"/>
      <c r="U329" s="34"/>
      <c r="V329" s="34"/>
      <c r="W329" s="34"/>
      <c r="X329" s="34"/>
    </row>
    <row r="330" spans="3:24" s="30" customFormat="1" ht="13.8" x14ac:dyDescent="0.25"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P330" s="34"/>
      <c r="Q330" s="34"/>
      <c r="R330" s="34"/>
      <c r="U330" s="34"/>
      <c r="V330" s="34"/>
      <c r="W330" s="34"/>
      <c r="X330" s="34"/>
    </row>
    <row r="331" spans="3:24" s="30" customFormat="1" ht="13.8" x14ac:dyDescent="0.25"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P331" s="34"/>
      <c r="Q331" s="34"/>
      <c r="R331" s="34"/>
      <c r="U331" s="34"/>
      <c r="V331" s="34"/>
      <c r="W331" s="34"/>
      <c r="X331" s="34"/>
    </row>
    <row r="332" spans="3:24" s="30" customFormat="1" ht="13.8" x14ac:dyDescent="0.25"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P332" s="34"/>
      <c r="Q332" s="34"/>
      <c r="R332" s="34"/>
      <c r="U332" s="34"/>
      <c r="V332" s="34"/>
      <c r="W332" s="34"/>
      <c r="X332" s="34"/>
    </row>
    <row r="333" spans="3:24" s="30" customFormat="1" ht="13.8" x14ac:dyDescent="0.25"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P333" s="34"/>
      <c r="Q333" s="34"/>
      <c r="R333" s="34"/>
      <c r="U333" s="34"/>
      <c r="V333" s="34"/>
      <c r="W333" s="34"/>
      <c r="X333" s="34"/>
    </row>
    <row r="334" spans="3:24" s="30" customFormat="1" ht="13.8" x14ac:dyDescent="0.25"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P334" s="34"/>
      <c r="Q334" s="34"/>
      <c r="R334" s="34"/>
      <c r="U334" s="34"/>
      <c r="V334" s="34"/>
      <c r="W334" s="34"/>
      <c r="X334" s="34"/>
    </row>
    <row r="335" spans="3:24" s="30" customFormat="1" ht="13.8" x14ac:dyDescent="0.25"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P335" s="34"/>
      <c r="Q335" s="34"/>
      <c r="R335" s="34"/>
      <c r="U335" s="34"/>
      <c r="V335" s="34"/>
      <c r="W335" s="34"/>
      <c r="X335" s="34"/>
    </row>
    <row r="336" spans="3:24" s="30" customFormat="1" ht="13.8" x14ac:dyDescent="0.25"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P336" s="34"/>
      <c r="Q336" s="34"/>
      <c r="R336" s="34"/>
      <c r="U336" s="34"/>
      <c r="V336" s="34"/>
      <c r="W336" s="34"/>
      <c r="X336" s="34"/>
    </row>
    <row r="337" spans="3:24" s="30" customFormat="1" ht="13.8" x14ac:dyDescent="0.25"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P337" s="34"/>
      <c r="Q337" s="34"/>
      <c r="R337" s="34"/>
      <c r="U337" s="34"/>
      <c r="V337" s="34"/>
      <c r="W337" s="34"/>
      <c r="X337" s="34"/>
    </row>
    <row r="338" spans="3:24" s="30" customFormat="1" ht="13.8" x14ac:dyDescent="0.25"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P338" s="34"/>
      <c r="Q338" s="34"/>
      <c r="R338" s="34"/>
      <c r="U338" s="34"/>
      <c r="V338" s="34"/>
      <c r="W338" s="34"/>
      <c r="X338" s="34"/>
    </row>
    <row r="339" spans="3:24" s="30" customFormat="1" ht="13.8" x14ac:dyDescent="0.25"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P339" s="34"/>
      <c r="Q339" s="34"/>
      <c r="R339" s="34"/>
      <c r="U339" s="34"/>
      <c r="V339" s="34"/>
      <c r="W339" s="34"/>
      <c r="X339" s="34"/>
    </row>
    <row r="340" spans="3:24" s="30" customFormat="1" ht="13.8" x14ac:dyDescent="0.25"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P340" s="34"/>
      <c r="Q340" s="34"/>
      <c r="R340" s="34"/>
      <c r="U340" s="34"/>
      <c r="V340" s="34"/>
      <c r="W340" s="34"/>
      <c r="X340" s="34"/>
    </row>
    <row r="341" spans="3:24" s="30" customFormat="1" ht="13.8" x14ac:dyDescent="0.25"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P341" s="34"/>
      <c r="Q341" s="34"/>
      <c r="R341" s="34"/>
      <c r="U341" s="34"/>
      <c r="V341" s="34"/>
      <c r="W341" s="34"/>
      <c r="X341" s="34"/>
    </row>
    <row r="342" spans="3:24" s="30" customFormat="1" ht="13.8" x14ac:dyDescent="0.25"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P342" s="34"/>
      <c r="Q342" s="34"/>
      <c r="R342" s="34"/>
      <c r="U342" s="34"/>
      <c r="V342" s="34"/>
      <c r="W342" s="34"/>
      <c r="X342" s="34"/>
    </row>
    <row r="343" spans="3:24" s="30" customFormat="1" ht="13.8" x14ac:dyDescent="0.25"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P343" s="34"/>
      <c r="Q343" s="34"/>
      <c r="R343" s="34"/>
      <c r="U343" s="34"/>
      <c r="V343" s="34"/>
      <c r="W343" s="34"/>
      <c r="X343" s="34"/>
    </row>
    <row r="344" spans="3:24" s="30" customFormat="1" ht="13.8" x14ac:dyDescent="0.25"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P344" s="34"/>
      <c r="Q344" s="34"/>
      <c r="R344" s="34"/>
      <c r="U344" s="34"/>
      <c r="V344" s="34"/>
      <c r="W344" s="34"/>
      <c r="X344" s="34"/>
    </row>
    <row r="345" spans="3:24" s="30" customFormat="1" ht="13.8" x14ac:dyDescent="0.25"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P345" s="34"/>
      <c r="Q345" s="34"/>
      <c r="R345" s="34"/>
      <c r="U345" s="34"/>
      <c r="V345" s="34"/>
      <c r="W345" s="34"/>
      <c r="X345" s="34"/>
    </row>
    <row r="346" spans="3:24" s="30" customFormat="1" ht="13.8" x14ac:dyDescent="0.25"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P346" s="34"/>
      <c r="Q346" s="34"/>
      <c r="R346" s="34"/>
      <c r="U346" s="34"/>
      <c r="V346" s="34"/>
      <c r="W346" s="34"/>
      <c r="X346" s="34"/>
    </row>
    <row r="347" spans="3:24" s="30" customFormat="1" ht="13.8" x14ac:dyDescent="0.25"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P347" s="34"/>
      <c r="Q347" s="34"/>
      <c r="R347" s="34"/>
      <c r="U347" s="34"/>
      <c r="V347" s="34"/>
      <c r="W347" s="34"/>
      <c r="X347" s="34"/>
    </row>
    <row r="348" spans="3:24" s="30" customFormat="1" ht="13.8" x14ac:dyDescent="0.25"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P348" s="34"/>
      <c r="Q348" s="34"/>
      <c r="R348" s="34"/>
      <c r="U348" s="34"/>
      <c r="V348" s="34"/>
      <c r="W348" s="34"/>
      <c r="X348" s="34"/>
    </row>
    <row r="349" spans="3:24" s="30" customFormat="1" ht="13.8" x14ac:dyDescent="0.25"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P349" s="34"/>
      <c r="Q349" s="34"/>
      <c r="R349" s="34"/>
      <c r="U349" s="34"/>
      <c r="V349" s="34"/>
      <c r="W349" s="34"/>
      <c r="X349" s="34"/>
    </row>
    <row r="350" spans="3:24" s="30" customFormat="1" ht="13.8" x14ac:dyDescent="0.25"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P350" s="34"/>
      <c r="Q350" s="34"/>
      <c r="R350" s="34"/>
      <c r="U350" s="34"/>
      <c r="V350" s="34"/>
      <c r="W350" s="34"/>
      <c r="X350" s="34"/>
    </row>
    <row r="351" spans="3:24" s="30" customFormat="1" ht="13.8" x14ac:dyDescent="0.25"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P351" s="34"/>
      <c r="Q351" s="34"/>
      <c r="R351" s="34"/>
      <c r="U351" s="34"/>
      <c r="V351" s="34"/>
      <c r="W351" s="34"/>
      <c r="X351" s="34"/>
    </row>
    <row r="352" spans="3:24" s="30" customFormat="1" ht="13.8" x14ac:dyDescent="0.25"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P352" s="34"/>
      <c r="Q352" s="34"/>
      <c r="R352" s="34"/>
      <c r="U352" s="34"/>
      <c r="V352" s="34"/>
      <c r="W352" s="34"/>
      <c r="X352" s="34"/>
    </row>
    <row r="353" spans="3:24" s="30" customFormat="1" ht="13.8" x14ac:dyDescent="0.25"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P353" s="34"/>
      <c r="Q353" s="34"/>
      <c r="R353" s="34"/>
      <c r="U353" s="34"/>
      <c r="V353" s="34"/>
      <c r="W353" s="34"/>
      <c r="X353" s="34"/>
    </row>
    <row r="354" spans="3:24" s="30" customFormat="1" ht="13.8" x14ac:dyDescent="0.25"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P354" s="34"/>
      <c r="Q354" s="34"/>
      <c r="R354" s="34"/>
      <c r="U354" s="34"/>
      <c r="V354" s="34"/>
      <c r="W354" s="34"/>
      <c r="X354" s="34"/>
    </row>
    <row r="355" spans="3:24" s="30" customFormat="1" ht="13.8" x14ac:dyDescent="0.25"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P355" s="34"/>
      <c r="Q355" s="34"/>
      <c r="R355" s="34"/>
      <c r="U355" s="34"/>
      <c r="V355" s="34"/>
      <c r="W355" s="34"/>
      <c r="X355" s="34"/>
    </row>
    <row r="356" spans="3:24" s="30" customFormat="1" ht="13.8" x14ac:dyDescent="0.25"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P356" s="34"/>
      <c r="Q356" s="34"/>
      <c r="R356" s="34"/>
      <c r="U356" s="34"/>
      <c r="V356" s="34"/>
      <c r="W356" s="34"/>
      <c r="X356" s="34"/>
    </row>
    <row r="357" spans="3:24" s="30" customFormat="1" ht="13.8" x14ac:dyDescent="0.25"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P357" s="34"/>
      <c r="Q357" s="34"/>
      <c r="R357" s="34"/>
      <c r="U357" s="34"/>
      <c r="V357" s="34"/>
      <c r="W357" s="34"/>
      <c r="X357" s="34"/>
    </row>
    <row r="358" spans="3:24" s="30" customFormat="1" ht="13.8" x14ac:dyDescent="0.25"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P358" s="34"/>
      <c r="Q358" s="34"/>
      <c r="R358" s="34"/>
      <c r="U358" s="34"/>
      <c r="V358" s="34"/>
      <c r="W358" s="34"/>
      <c r="X358" s="34"/>
    </row>
    <row r="359" spans="3:24" s="30" customFormat="1" ht="13.8" x14ac:dyDescent="0.25"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P359" s="34"/>
      <c r="Q359" s="34"/>
      <c r="R359" s="34"/>
      <c r="U359" s="34"/>
      <c r="V359" s="34"/>
      <c r="W359" s="34"/>
      <c r="X359" s="34"/>
    </row>
    <row r="360" spans="3:24" s="30" customFormat="1" ht="13.8" x14ac:dyDescent="0.25"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P360" s="34"/>
      <c r="Q360" s="34"/>
      <c r="R360" s="34"/>
      <c r="U360" s="34"/>
      <c r="V360" s="34"/>
      <c r="W360" s="34"/>
      <c r="X360" s="34"/>
    </row>
    <row r="361" spans="3:24" s="30" customFormat="1" ht="13.8" x14ac:dyDescent="0.25"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P361" s="34"/>
      <c r="Q361" s="34"/>
      <c r="R361" s="34"/>
      <c r="U361" s="34"/>
      <c r="V361" s="34"/>
      <c r="W361" s="34"/>
      <c r="X361" s="34"/>
    </row>
    <row r="362" spans="3:24" s="30" customFormat="1" ht="13.8" x14ac:dyDescent="0.25"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P362" s="34"/>
      <c r="Q362" s="34"/>
      <c r="R362" s="34"/>
      <c r="U362" s="34"/>
      <c r="V362" s="34"/>
      <c r="W362" s="34"/>
      <c r="X362" s="34"/>
    </row>
    <row r="363" spans="3:24" s="30" customFormat="1" ht="13.8" x14ac:dyDescent="0.25"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P363" s="34"/>
      <c r="Q363" s="34"/>
      <c r="R363" s="34"/>
      <c r="U363" s="34"/>
      <c r="V363" s="34"/>
      <c r="W363" s="34"/>
      <c r="X363" s="34"/>
    </row>
    <row r="364" spans="3:24" s="30" customFormat="1" ht="13.8" x14ac:dyDescent="0.25"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P364" s="34"/>
      <c r="Q364" s="34"/>
      <c r="R364" s="34"/>
      <c r="U364" s="34"/>
      <c r="V364" s="34"/>
      <c r="W364" s="34"/>
      <c r="X364" s="34"/>
    </row>
    <row r="365" spans="3:24" s="30" customFormat="1" ht="13.8" x14ac:dyDescent="0.25"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P365" s="34"/>
      <c r="Q365" s="34"/>
      <c r="R365" s="34"/>
      <c r="U365" s="34"/>
      <c r="V365" s="34"/>
      <c r="W365" s="34"/>
      <c r="X365" s="34"/>
    </row>
    <row r="366" spans="3:24" s="30" customFormat="1" ht="13.8" x14ac:dyDescent="0.25"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P366" s="34"/>
      <c r="Q366" s="34"/>
      <c r="R366" s="34"/>
      <c r="U366" s="34"/>
      <c r="V366" s="34"/>
      <c r="W366" s="34"/>
      <c r="X366" s="34"/>
    </row>
    <row r="367" spans="3:24" s="30" customFormat="1" ht="13.8" x14ac:dyDescent="0.25"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P367" s="34"/>
      <c r="Q367" s="34"/>
      <c r="R367" s="34"/>
      <c r="U367" s="34"/>
      <c r="V367" s="34"/>
      <c r="W367" s="34"/>
      <c r="X367" s="34"/>
    </row>
    <row r="368" spans="3:24" s="30" customFormat="1" ht="13.8" x14ac:dyDescent="0.25"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P368" s="34"/>
      <c r="Q368" s="34"/>
      <c r="R368" s="34"/>
      <c r="U368" s="34"/>
      <c r="V368" s="34"/>
      <c r="W368" s="34"/>
      <c r="X368" s="34"/>
    </row>
    <row r="369" spans="3:24" s="30" customFormat="1" ht="13.8" x14ac:dyDescent="0.25"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P369" s="34"/>
      <c r="Q369" s="34"/>
      <c r="R369" s="34"/>
      <c r="U369" s="34"/>
      <c r="V369" s="34"/>
      <c r="W369" s="34"/>
      <c r="X369" s="34"/>
    </row>
    <row r="370" spans="3:24" s="30" customFormat="1" ht="13.8" x14ac:dyDescent="0.25"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P370" s="34"/>
      <c r="Q370" s="34"/>
      <c r="R370" s="34"/>
      <c r="U370" s="34"/>
      <c r="V370" s="34"/>
      <c r="W370" s="34"/>
      <c r="X370" s="34"/>
    </row>
    <row r="371" spans="3:24" s="30" customFormat="1" ht="13.8" x14ac:dyDescent="0.25"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P371" s="34"/>
      <c r="Q371" s="34"/>
      <c r="R371" s="34"/>
      <c r="U371" s="34"/>
      <c r="V371" s="34"/>
      <c r="W371" s="34"/>
      <c r="X371" s="34"/>
    </row>
    <row r="372" spans="3:24" s="30" customFormat="1" ht="13.8" x14ac:dyDescent="0.25"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P372" s="34"/>
      <c r="Q372" s="34"/>
      <c r="R372" s="34"/>
      <c r="U372" s="34"/>
      <c r="V372" s="34"/>
      <c r="W372" s="34"/>
      <c r="X372" s="34"/>
    </row>
    <row r="373" spans="3:24" s="30" customFormat="1" ht="13.8" x14ac:dyDescent="0.25"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P373" s="34"/>
      <c r="Q373" s="34"/>
      <c r="R373" s="34"/>
      <c r="U373" s="34"/>
      <c r="V373" s="34"/>
      <c r="W373" s="34"/>
      <c r="X373" s="34"/>
    </row>
    <row r="374" spans="3:24" s="30" customFormat="1" ht="13.8" x14ac:dyDescent="0.25"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P374" s="34"/>
      <c r="Q374" s="34"/>
      <c r="R374" s="34"/>
      <c r="U374" s="34"/>
      <c r="V374" s="34"/>
      <c r="W374" s="34"/>
      <c r="X374" s="34"/>
    </row>
    <row r="375" spans="3:24" s="30" customFormat="1" ht="13.8" x14ac:dyDescent="0.25"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P375" s="34"/>
      <c r="Q375" s="34"/>
      <c r="R375" s="34"/>
      <c r="U375" s="34"/>
      <c r="V375" s="34"/>
      <c r="W375" s="34"/>
      <c r="X375" s="34"/>
    </row>
    <row r="376" spans="3:24" s="30" customFormat="1" ht="13.8" x14ac:dyDescent="0.25"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P376" s="34"/>
      <c r="Q376" s="34"/>
      <c r="R376" s="34"/>
      <c r="U376" s="34"/>
      <c r="V376" s="34"/>
      <c r="W376" s="34"/>
      <c r="X376" s="34"/>
    </row>
    <row r="377" spans="3:24" s="30" customFormat="1" ht="13.8" x14ac:dyDescent="0.25"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P377" s="34"/>
      <c r="Q377" s="34"/>
      <c r="R377" s="34"/>
      <c r="U377" s="34"/>
      <c r="V377" s="34"/>
      <c r="W377" s="34"/>
      <c r="X377" s="34"/>
    </row>
    <row r="378" spans="3:24" s="30" customFormat="1" ht="13.8" x14ac:dyDescent="0.25"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P378" s="34"/>
      <c r="Q378" s="34"/>
      <c r="R378" s="34"/>
      <c r="U378" s="34"/>
      <c r="V378" s="34"/>
      <c r="W378" s="34"/>
      <c r="X378" s="34"/>
    </row>
    <row r="379" spans="3:24" s="30" customFormat="1" ht="13.8" x14ac:dyDescent="0.25"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P379" s="34"/>
      <c r="Q379" s="34"/>
      <c r="R379" s="34"/>
      <c r="U379" s="34"/>
      <c r="V379" s="34"/>
      <c r="W379" s="34"/>
      <c r="X379" s="34"/>
    </row>
    <row r="380" spans="3:24" s="30" customFormat="1" ht="13.8" x14ac:dyDescent="0.25"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P380" s="34"/>
      <c r="Q380" s="34"/>
      <c r="R380" s="34"/>
      <c r="U380" s="34"/>
      <c r="V380" s="34"/>
      <c r="W380" s="34"/>
      <c r="X380" s="34"/>
    </row>
    <row r="381" spans="3:24" s="30" customFormat="1" ht="13.8" x14ac:dyDescent="0.25"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P381" s="34"/>
      <c r="Q381" s="34"/>
      <c r="R381" s="34"/>
      <c r="U381" s="34"/>
      <c r="V381" s="34"/>
      <c r="W381" s="34"/>
      <c r="X381" s="34"/>
    </row>
    <row r="382" spans="3:24" s="30" customFormat="1" ht="13.8" x14ac:dyDescent="0.25"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P382" s="34"/>
      <c r="Q382" s="34"/>
      <c r="R382" s="34"/>
      <c r="U382" s="34"/>
      <c r="V382" s="34"/>
      <c r="W382" s="34"/>
      <c r="X382" s="34"/>
    </row>
    <row r="383" spans="3:24" s="30" customFormat="1" ht="13.8" x14ac:dyDescent="0.25"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P383" s="34"/>
      <c r="Q383" s="34"/>
      <c r="R383" s="34"/>
      <c r="U383" s="34"/>
      <c r="V383" s="34"/>
      <c r="W383" s="34"/>
      <c r="X383" s="34"/>
    </row>
    <row r="384" spans="3:24" s="30" customFormat="1" ht="13.8" x14ac:dyDescent="0.25"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P384" s="34"/>
      <c r="Q384" s="34"/>
      <c r="R384" s="34"/>
      <c r="U384" s="34"/>
      <c r="V384" s="34"/>
      <c r="W384" s="34"/>
      <c r="X384" s="34"/>
    </row>
    <row r="385" spans="3:24" s="30" customFormat="1" ht="13.8" x14ac:dyDescent="0.25"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P385" s="34"/>
      <c r="Q385" s="34"/>
      <c r="R385" s="34"/>
      <c r="U385" s="34"/>
      <c r="V385" s="34"/>
      <c r="W385" s="34"/>
      <c r="X385" s="34"/>
    </row>
    <row r="386" spans="3:24" s="30" customFormat="1" ht="13.8" x14ac:dyDescent="0.25"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P386" s="34"/>
      <c r="Q386" s="34"/>
      <c r="R386" s="34"/>
      <c r="U386" s="34"/>
      <c r="V386" s="34"/>
      <c r="W386" s="34"/>
      <c r="X386" s="34"/>
    </row>
    <row r="387" spans="3:24" s="30" customFormat="1" ht="13.8" x14ac:dyDescent="0.25"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P387" s="34"/>
      <c r="Q387" s="34"/>
      <c r="R387" s="34"/>
      <c r="U387" s="34"/>
      <c r="V387" s="34"/>
      <c r="W387" s="34"/>
      <c r="X387" s="34"/>
    </row>
    <row r="388" spans="3:24" s="30" customFormat="1" ht="13.8" x14ac:dyDescent="0.25"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P388" s="34"/>
      <c r="Q388" s="34"/>
      <c r="R388" s="34"/>
      <c r="U388" s="34"/>
      <c r="V388" s="34"/>
      <c r="W388" s="34"/>
      <c r="X388" s="34"/>
    </row>
    <row r="389" spans="3:24" s="30" customFormat="1" ht="13.8" x14ac:dyDescent="0.25"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P389" s="34"/>
      <c r="Q389" s="34"/>
      <c r="R389" s="34"/>
      <c r="U389" s="34"/>
      <c r="V389" s="34"/>
      <c r="W389" s="34"/>
      <c r="X389" s="34"/>
    </row>
    <row r="390" spans="3:24" s="30" customFormat="1" ht="13.8" x14ac:dyDescent="0.25"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P390" s="34"/>
      <c r="Q390" s="34"/>
      <c r="R390" s="34"/>
      <c r="U390" s="34"/>
      <c r="V390" s="34"/>
      <c r="W390" s="34"/>
      <c r="X390" s="34"/>
    </row>
    <row r="391" spans="3:24" s="30" customFormat="1" ht="13.8" x14ac:dyDescent="0.25"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P391" s="34"/>
      <c r="Q391" s="34"/>
      <c r="R391" s="34"/>
      <c r="U391" s="34"/>
      <c r="V391" s="34"/>
      <c r="W391" s="34"/>
      <c r="X391" s="34"/>
    </row>
    <row r="392" spans="3:24" s="30" customFormat="1" ht="13.8" x14ac:dyDescent="0.25"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P392" s="34"/>
      <c r="Q392" s="34"/>
      <c r="R392" s="34"/>
      <c r="U392" s="34"/>
      <c r="V392" s="34"/>
      <c r="W392" s="34"/>
      <c r="X392" s="34"/>
    </row>
    <row r="393" spans="3:24" s="30" customFormat="1" ht="13.8" x14ac:dyDescent="0.25"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P393" s="34"/>
      <c r="Q393" s="34"/>
      <c r="R393" s="34"/>
      <c r="U393" s="34"/>
      <c r="V393" s="34"/>
      <c r="W393" s="34"/>
      <c r="X393" s="34"/>
    </row>
    <row r="394" spans="3:24" s="30" customFormat="1" ht="13.8" x14ac:dyDescent="0.25"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P394" s="34"/>
      <c r="Q394" s="34"/>
      <c r="R394" s="34"/>
      <c r="U394" s="34"/>
      <c r="V394" s="34"/>
      <c r="W394" s="34"/>
      <c r="X394" s="34"/>
    </row>
    <row r="395" spans="3:24" s="30" customFormat="1" ht="13.8" x14ac:dyDescent="0.25"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P395" s="34"/>
      <c r="Q395" s="34"/>
      <c r="R395" s="34"/>
      <c r="U395" s="34"/>
      <c r="V395" s="34"/>
      <c r="W395" s="34"/>
      <c r="X395" s="34"/>
    </row>
    <row r="396" spans="3:24" s="30" customFormat="1" ht="13.8" x14ac:dyDescent="0.25"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P396" s="34"/>
      <c r="Q396" s="34"/>
      <c r="R396" s="34"/>
      <c r="U396" s="34"/>
      <c r="V396" s="34"/>
      <c r="W396" s="34"/>
      <c r="X396" s="34"/>
    </row>
    <row r="397" spans="3:24" s="30" customFormat="1" ht="13.8" x14ac:dyDescent="0.25"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P397" s="34"/>
      <c r="Q397" s="34"/>
      <c r="R397" s="34"/>
      <c r="U397" s="34"/>
      <c r="V397" s="34"/>
      <c r="W397" s="34"/>
      <c r="X397" s="34"/>
    </row>
    <row r="398" spans="3:24" s="30" customFormat="1" ht="13.8" x14ac:dyDescent="0.25"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P398" s="34"/>
      <c r="Q398" s="34"/>
      <c r="R398" s="34"/>
      <c r="U398" s="34"/>
      <c r="V398" s="34"/>
      <c r="W398" s="34"/>
      <c r="X398" s="34"/>
    </row>
    <row r="399" spans="3:24" s="30" customFormat="1" ht="13.8" x14ac:dyDescent="0.25"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P399" s="34"/>
      <c r="Q399" s="34"/>
      <c r="R399" s="34"/>
      <c r="U399" s="34"/>
      <c r="V399" s="34"/>
      <c r="W399" s="34"/>
      <c r="X399" s="34"/>
    </row>
    <row r="400" spans="3:24" s="30" customFormat="1" ht="13.8" x14ac:dyDescent="0.25"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P400" s="34"/>
      <c r="Q400" s="34"/>
      <c r="R400" s="34"/>
      <c r="U400" s="34"/>
      <c r="V400" s="34"/>
      <c r="W400" s="34"/>
      <c r="X400" s="34"/>
    </row>
    <row r="401" spans="3:24" s="30" customFormat="1" ht="13.8" x14ac:dyDescent="0.25"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P401" s="34"/>
      <c r="Q401" s="34"/>
      <c r="R401" s="34"/>
      <c r="U401" s="34"/>
      <c r="V401" s="34"/>
      <c r="W401" s="34"/>
      <c r="X401" s="34"/>
    </row>
    <row r="402" spans="3:24" s="30" customFormat="1" ht="13.8" x14ac:dyDescent="0.25"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P402" s="34"/>
      <c r="Q402" s="34"/>
      <c r="R402" s="34"/>
      <c r="U402" s="34"/>
      <c r="V402" s="34"/>
      <c r="W402" s="34"/>
      <c r="X402" s="34"/>
    </row>
    <row r="403" spans="3:24" s="30" customFormat="1" ht="13.8" x14ac:dyDescent="0.25"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P403" s="34"/>
      <c r="Q403" s="34"/>
      <c r="R403" s="34"/>
      <c r="U403" s="34"/>
      <c r="V403" s="34"/>
      <c r="W403" s="34"/>
      <c r="X403" s="34"/>
    </row>
    <row r="404" spans="3:24" s="30" customFormat="1" ht="13.8" x14ac:dyDescent="0.25"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P404" s="34"/>
      <c r="Q404" s="34"/>
      <c r="R404" s="34"/>
      <c r="U404" s="34"/>
      <c r="V404" s="34"/>
      <c r="W404" s="34"/>
      <c r="X404" s="34"/>
    </row>
    <row r="405" spans="3:24" s="30" customFormat="1" ht="13.8" x14ac:dyDescent="0.25"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P405" s="34"/>
      <c r="Q405" s="34"/>
      <c r="R405" s="34"/>
      <c r="U405" s="34"/>
      <c r="V405" s="34"/>
      <c r="W405" s="34"/>
      <c r="X405" s="34"/>
    </row>
    <row r="406" spans="3:24" s="30" customFormat="1" ht="13.8" x14ac:dyDescent="0.25"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P406" s="34"/>
      <c r="Q406" s="34"/>
      <c r="R406" s="34"/>
      <c r="U406" s="34"/>
      <c r="V406" s="34"/>
      <c r="W406" s="34"/>
      <c r="X406" s="34"/>
    </row>
    <row r="407" spans="3:24" s="30" customFormat="1" ht="13.8" x14ac:dyDescent="0.25"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P407" s="34"/>
      <c r="Q407" s="34"/>
      <c r="R407" s="34"/>
      <c r="U407" s="34"/>
      <c r="V407" s="34"/>
      <c r="W407" s="34"/>
      <c r="X407" s="34"/>
    </row>
    <row r="408" spans="3:24" s="30" customFormat="1" ht="13.8" x14ac:dyDescent="0.25"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P408" s="34"/>
      <c r="Q408" s="34"/>
      <c r="R408" s="34"/>
      <c r="U408" s="34"/>
      <c r="V408" s="34"/>
      <c r="W408" s="34"/>
      <c r="X408" s="34"/>
    </row>
    <row r="409" spans="3:24" s="30" customFormat="1" ht="13.8" x14ac:dyDescent="0.25"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P409" s="34"/>
      <c r="Q409" s="34"/>
      <c r="R409" s="34"/>
      <c r="U409" s="34"/>
      <c r="V409" s="34"/>
      <c r="W409" s="34"/>
      <c r="X409" s="34"/>
    </row>
    <row r="410" spans="3:24" s="30" customFormat="1" ht="13.8" x14ac:dyDescent="0.25"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P410" s="34"/>
      <c r="Q410" s="34"/>
      <c r="R410" s="34"/>
      <c r="U410" s="34"/>
      <c r="V410" s="34"/>
      <c r="W410" s="34"/>
      <c r="X410" s="34"/>
    </row>
    <row r="411" spans="3:24" s="30" customFormat="1" ht="13.8" x14ac:dyDescent="0.25"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P411" s="34"/>
      <c r="Q411" s="34"/>
      <c r="R411" s="34"/>
      <c r="U411" s="34"/>
      <c r="V411" s="34"/>
      <c r="W411" s="34"/>
      <c r="X411" s="34"/>
    </row>
    <row r="412" spans="3:24" s="30" customFormat="1" ht="13.8" x14ac:dyDescent="0.25"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P412" s="34"/>
      <c r="Q412" s="34"/>
      <c r="R412" s="34"/>
      <c r="U412" s="34"/>
      <c r="V412" s="34"/>
      <c r="W412" s="34"/>
      <c r="X412" s="34"/>
    </row>
    <row r="413" spans="3:24" s="30" customFormat="1" ht="13.8" x14ac:dyDescent="0.25"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P413" s="34"/>
      <c r="Q413" s="34"/>
      <c r="R413" s="34"/>
      <c r="U413" s="34"/>
      <c r="V413" s="34"/>
      <c r="W413" s="34"/>
      <c r="X413" s="34"/>
    </row>
    <row r="414" spans="3:24" s="30" customFormat="1" ht="13.8" x14ac:dyDescent="0.25"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P414" s="34"/>
      <c r="Q414" s="34"/>
      <c r="R414" s="34"/>
      <c r="U414" s="34"/>
      <c r="V414" s="34"/>
      <c r="W414" s="34"/>
      <c r="X414" s="34"/>
    </row>
    <row r="415" spans="3:24" s="30" customFormat="1" ht="13.8" x14ac:dyDescent="0.25"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P415" s="34"/>
      <c r="Q415" s="34"/>
      <c r="R415" s="34"/>
      <c r="U415" s="34"/>
      <c r="V415" s="34"/>
      <c r="W415" s="34"/>
      <c r="X415" s="34"/>
    </row>
    <row r="416" spans="3:24" s="30" customFormat="1" ht="13.8" x14ac:dyDescent="0.25"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P416" s="34"/>
      <c r="Q416" s="34"/>
      <c r="R416" s="34"/>
      <c r="U416" s="34"/>
      <c r="V416" s="34"/>
      <c r="W416" s="34"/>
      <c r="X416" s="34"/>
    </row>
    <row r="417" spans="3:24" s="30" customFormat="1" ht="13.8" x14ac:dyDescent="0.25"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P417" s="34"/>
      <c r="Q417" s="34"/>
      <c r="R417" s="34"/>
      <c r="U417" s="34"/>
      <c r="V417" s="34"/>
      <c r="W417" s="34"/>
      <c r="X417" s="34"/>
    </row>
    <row r="418" spans="3:24" s="30" customFormat="1" ht="13.8" x14ac:dyDescent="0.25"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P418" s="34"/>
      <c r="Q418" s="34"/>
      <c r="R418" s="34"/>
      <c r="U418" s="34"/>
      <c r="V418" s="34"/>
      <c r="W418" s="34"/>
      <c r="X418" s="34"/>
    </row>
    <row r="419" spans="3:24" s="30" customFormat="1" ht="13.8" x14ac:dyDescent="0.25"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P419" s="34"/>
      <c r="Q419" s="34"/>
      <c r="R419" s="34"/>
      <c r="U419" s="34"/>
      <c r="V419" s="34"/>
      <c r="W419" s="34"/>
      <c r="X419" s="34"/>
    </row>
    <row r="420" spans="3:24" s="30" customFormat="1" ht="13.8" x14ac:dyDescent="0.25"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P420" s="34"/>
      <c r="Q420" s="34"/>
      <c r="R420" s="34"/>
      <c r="U420" s="34"/>
      <c r="V420" s="34"/>
      <c r="W420" s="34"/>
      <c r="X420" s="34"/>
    </row>
    <row r="421" spans="3:24" s="30" customFormat="1" ht="13.8" x14ac:dyDescent="0.25"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P421" s="34"/>
      <c r="Q421" s="34"/>
      <c r="R421" s="34"/>
      <c r="U421" s="34"/>
      <c r="V421" s="34"/>
      <c r="W421" s="34"/>
      <c r="X421" s="34"/>
    </row>
    <row r="422" spans="3:24" s="30" customFormat="1" ht="13.8" x14ac:dyDescent="0.25"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P422" s="34"/>
      <c r="Q422" s="34"/>
      <c r="R422" s="34"/>
      <c r="U422" s="34"/>
      <c r="V422" s="34"/>
      <c r="W422" s="34"/>
      <c r="X422" s="34"/>
    </row>
    <row r="423" spans="3:24" s="30" customFormat="1" ht="13.8" x14ac:dyDescent="0.25"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P423" s="34"/>
      <c r="Q423" s="34"/>
      <c r="R423" s="34"/>
      <c r="U423" s="34"/>
      <c r="V423" s="34"/>
      <c r="W423" s="34"/>
      <c r="X423" s="34"/>
    </row>
    <row r="424" spans="3:24" s="30" customFormat="1" ht="13.8" x14ac:dyDescent="0.25"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P424" s="34"/>
      <c r="Q424" s="34"/>
      <c r="R424" s="34"/>
      <c r="U424" s="34"/>
      <c r="V424" s="34"/>
      <c r="W424" s="34"/>
      <c r="X424" s="34"/>
    </row>
    <row r="425" spans="3:24" s="30" customFormat="1" ht="13.8" x14ac:dyDescent="0.25"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P425" s="34"/>
      <c r="Q425" s="34"/>
      <c r="R425" s="34"/>
      <c r="U425" s="34"/>
      <c r="V425" s="34"/>
      <c r="W425" s="34"/>
      <c r="X425" s="34"/>
    </row>
    <row r="426" spans="3:24" s="30" customFormat="1" ht="13.8" x14ac:dyDescent="0.25"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P426" s="34"/>
      <c r="Q426" s="34"/>
      <c r="R426" s="34"/>
      <c r="U426" s="34"/>
      <c r="V426" s="34"/>
      <c r="W426" s="34"/>
      <c r="X426" s="34"/>
    </row>
    <row r="427" spans="3:24" s="30" customFormat="1" ht="13.8" x14ac:dyDescent="0.25"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P427" s="34"/>
      <c r="Q427" s="34"/>
      <c r="R427" s="34"/>
      <c r="U427" s="34"/>
      <c r="V427" s="34"/>
      <c r="W427" s="34"/>
      <c r="X427" s="34"/>
    </row>
    <row r="428" spans="3:24" s="30" customFormat="1" ht="13.8" x14ac:dyDescent="0.25"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P428" s="34"/>
      <c r="Q428" s="34"/>
      <c r="R428" s="34"/>
      <c r="U428" s="34"/>
      <c r="V428" s="34"/>
      <c r="W428" s="34"/>
      <c r="X428" s="34"/>
    </row>
    <row r="429" spans="3:24" s="30" customFormat="1" ht="13.8" x14ac:dyDescent="0.25"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P429" s="34"/>
      <c r="Q429" s="34"/>
      <c r="R429" s="34"/>
      <c r="U429" s="34"/>
      <c r="V429" s="34"/>
      <c r="W429" s="34"/>
      <c r="X429" s="34"/>
    </row>
    <row r="430" spans="3:24" s="30" customFormat="1" ht="13.8" x14ac:dyDescent="0.25"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P430" s="34"/>
      <c r="Q430" s="34"/>
      <c r="R430" s="34"/>
      <c r="U430" s="34"/>
      <c r="V430" s="34"/>
      <c r="W430" s="34"/>
      <c r="X430" s="34"/>
    </row>
    <row r="431" spans="3:24" s="30" customFormat="1" ht="13.8" x14ac:dyDescent="0.25"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P431" s="34"/>
      <c r="Q431" s="34"/>
      <c r="R431" s="34"/>
      <c r="U431" s="34"/>
      <c r="V431" s="34"/>
      <c r="W431" s="34"/>
      <c r="X431" s="34"/>
    </row>
    <row r="432" spans="3:24" s="30" customFormat="1" ht="13.8" x14ac:dyDescent="0.25"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P432" s="34"/>
      <c r="Q432" s="34"/>
      <c r="R432" s="34"/>
      <c r="U432" s="34"/>
      <c r="V432" s="34"/>
      <c r="W432" s="34"/>
      <c r="X432" s="34"/>
    </row>
    <row r="433" spans="3:24" s="30" customFormat="1" ht="13.8" x14ac:dyDescent="0.25"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P433" s="34"/>
      <c r="Q433" s="34"/>
      <c r="R433" s="34"/>
      <c r="U433" s="34"/>
      <c r="V433" s="34"/>
      <c r="W433" s="34"/>
      <c r="X433" s="34"/>
    </row>
    <row r="434" spans="3:24" s="30" customFormat="1" ht="13.8" x14ac:dyDescent="0.25"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P434" s="34"/>
      <c r="Q434" s="34"/>
      <c r="R434" s="34"/>
      <c r="U434" s="34"/>
      <c r="V434" s="34"/>
      <c r="W434" s="34"/>
      <c r="X434" s="34"/>
    </row>
    <row r="435" spans="3:24" s="30" customFormat="1" ht="13.8" x14ac:dyDescent="0.25"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P435" s="34"/>
      <c r="Q435" s="34"/>
      <c r="R435" s="34"/>
      <c r="U435" s="34"/>
      <c r="V435" s="34"/>
      <c r="W435" s="34"/>
      <c r="X435" s="34"/>
    </row>
    <row r="436" spans="3:24" s="30" customFormat="1" ht="13.8" x14ac:dyDescent="0.25"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P436" s="34"/>
      <c r="Q436" s="34"/>
      <c r="R436" s="34"/>
      <c r="U436" s="34"/>
      <c r="V436" s="34"/>
      <c r="W436" s="34"/>
      <c r="X436" s="34"/>
    </row>
    <row r="437" spans="3:24" s="30" customFormat="1" ht="13.8" x14ac:dyDescent="0.25"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P437" s="34"/>
      <c r="Q437" s="34"/>
      <c r="R437" s="34"/>
      <c r="U437" s="34"/>
      <c r="V437" s="34"/>
      <c r="W437" s="34"/>
      <c r="X437" s="34"/>
    </row>
    <row r="438" spans="3:24" s="30" customFormat="1" ht="13.8" x14ac:dyDescent="0.25"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P438" s="34"/>
      <c r="Q438" s="34"/>
      <c r="R438" s="34"/>
      <c r="U438" s="34"/>
      <c r="V438" s="34"/>
      <c r="W438" s="34"/>
      <c r="X438" s="34"/>
    </row>
    <row r="439" spans="3:24" s="30" customFormat="1" ht="13.8" x14ac:dyDescent="0.25"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P439" s="34"/>
      <c r="Q439" s="34"/>
      <c r="R439" s="34"/>
      <c r="U439" s="34"/>
      <c r="V439" s="34"/>
      <c r="W439" s="34"/>
      <c r="X439" s="34"/>
    </row>
    <row r="440" spans="3:24" s="30" customFormat="1" ht="13.8" x14ac:dyDescent="0.25"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P440" s="34"/>
      <c r="Q440" s="34"/>
      <c r="R440" s="34"/>
      <c r="U440" s="34"/>
      <c r="V440" s="34"/>
      <c r="W440" s="34"/>
      <c r="X440" s="34"/>
    </row>
    <row r="441" spans="3:24" s="30" customFormat="1" ht="13.8" x14ac:dyDescent="0.25"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P441" s="34"/>
      <c r="Q441" s="34"/>
      <c r="R441" s="34"/>
      <c r="U441" s="34"/>
      <c r="V441" s="34"/>
      <c r="W441" s="34"/>
      <c r="X441" s="34"/>
    </row>
    <row r="442" spans="3:24" s="30" customFormat="1" ht="13.8" x14ac:dyDescent="0.25"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P442" s="34"/>
      <c r="Q442" s="34"/>
      <c r="R442" s="34"/>
      <c r="U442" s="34"/>
      <c r="V442" s="34"/>
      <c r="W442" s="34"/>
      <c r="X442" s="34"/>
    </row>
    <row r="443" spans="3:24" s="30" customFormat="1" ht="13.8" x14ac:dyDescent="0.25"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P443" s="34"/>
      <c r="Q443" s="34"/>
      <c r="R443" s="34"/>
      <c r="U443" s="34"/>
      <c r="V443" s="34"/>
      <c r="W443" s="34"/>
      <c r="X443" s="34"/>
    </row>
    <row r="444" spans="3:24" s="30" customFormat="1" ht="13.8" x14ac:dyDescent="0.25"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P444" s="34"/>
      <c r="Q444" s="34"/>
      <c r="R444" s="34"/>
      <c r="U444" s="34"/>
      <c r="V444" s="34"/>
      <c r="W444" s="34"/>
      <c r="X444" s="34"/>
    </row>
    <row r="445" spans="3:24" s="30" customFormat="1" ht="13.8" x14ac:dyDescent="0.25"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P445" s="34"/>
      <c r="Q445" s="34"/>
      <c r="R445" s="34"/>
      <c r="U445" s="34"/>
      <c r="V445" s="34"/>
      <c r="W445" s="34"/>
      <c r="X445" s="34"/>
    </row>
    <row r="446" spans="3:24" s="30" customFormat="1" ht="13.8" x14ac:dyDescent="0.25"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P446" s="34"/>
      <c r="Q446" s="34"/>
      <c r="R446" s="34"/>
      <c r="U446" s="34"/>
      <c r="V446" s="34"/>
      <c r="W446" s="34"/>
      <c r="X446" s="34"/>
    </row>
    <row r="447" spans="3:24" s="30" customFormat="1" ht="13.8" x14ac:dyDescent="0.25"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P447" s="34"/>
      <c r="Q447" s="34"/>
      <c r="R447" s="34"/>
      <c r="U447" s="34"/>
      <c r="V447" s="34"/>
      <c r="W447" s="34"/>
      <c r="X447" s="34"/>
    </row>
    <row r="448" spans="3:24" s="30" customFormat="1" ht="13.8" x14ac:dyDescent="0.25"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P448" s="34"/>
      <c r="Q448" s="34"/>
      <c r="R448" s="34"/>
      <c r="U448" s="34"/>
      <c r="V448" s="34"/>
      <c r="W448" s="34"/>
      <c r="X448" s="34"/>
    </row>
    <row r="449" spans="3:24" s="30" customFormat="1" ht="13.8" x14ac:dyDescent="0.25"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P449" s="34"/>
      <c r="Q449" s="34"/>
      <c r="R449" s="34"/>
      <c r="U449" s="34"/>
      <c r="V449" s="34"/>
      <c r="W449" s="34"/>
      <c r="X449" s="34"/>
    </row>
    <row r="450" spans="3:24" s="30" customFormat="1" ht="13.8" x14ac:dyDescent="0.25"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P450" s="34"/>
      <c r="Q450" s="34"/>
      <c r="R450" s="34"/>
      <c r="U450" s="34"/>
      <c r="V450" s="34"/>
      <c r="W450" s="34"/>
      <c r="X450" s="34"/>
    </row>
    <row r="451" spans="3:24" s="30" customFormat="1" ht="13.8" x14ac:dyDescent="0.25"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P451" s="34"/>
      <c r="Q451" s="34"/>
      <c r="R451" s="34"/>
      <c r="U451" s="34"/>
      <c r="V451" s="34"/>
      <c r="W451" s="34"/>
      <c r="X451" s="34"/>
    </row>
    <row r="452" spans="3:24" s="30" customFormat="1" ht="13.8" x14ac:dyDescent="0.25"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P452" s="34"/>
      <c r="Q452" s="34"/>
      <c r="R452" s="34"/>
      <c r="U452" s="34"/>
      <c r="V452" s="34"/>
      <c r="W452" s="34"/>
      <c r="X452" s="34"/>
    </row>
    <row r="453" spans="3:24" s="30" customFormat="1" ht="13.8" x14ac:dyDescent="0.25"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P453" s="34"/>
      <c r="Q453" s="34"/>
      <c r="R453" s="34"/>
      <c r="U453" s="34"/>
      <c r="V453" s="34"/>
      <c r="W453" s="34"/>
      <c r="X453" s="34"/>
    </row>
    <row r="454" spans="3:24" s="30" customFormat="1" ht="13.8" x14ac:dyDescent="0.25"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P454" s="34"/>
      <c r="Q454" s="34"/>
      <c r="R454" s="34"/>
      <c r="U454" s="34"/>
      <c r="V454" s="34"/>
      <c r="W454" s="34"/>
      <c r="X454" s="34"/>
    </row>
    <row r="455" spans="3:24" s="30" customFormat="1" ht="13.8" x14ac:dyDescent="0.25"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P455" s="34"/>
      <c r="Q455" s="34"/>
      <c r="R455" s="34"/>
      <c r="U455" s="34"/>
      <c r="V455" s="34"/>
      <c r="W455" s="34"/>
      <c r="X455" s="34"/>
    </row>
    <row r="456" spans="3:24" s="30" customFormat="1" ht="13.8" x14ac:dyDescent="0.25"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P456" s="34"/>
      <c r="Q456" s="34"/>
      <c r="R456" s="34"/>
      <c r="U456" s="34"/>
      <c r="V456" s="34"/>
      <c r="W456" s="34"/>
      <c r="X456" s="34"/>
    </row>
    <row r="457" spans="3:24" s="30" customFormat="1" ht="13.8" x14ac:dyDescent="0.25"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P457" s="34"/>
      <c r="Q457" s="34"/>
      <c r="R457" s="34"/>
      <c r="U457" s="34"/>
      <c r="V457" s="34"/>
      <c r="W457" s="34"/>
      <c r="X457" s="34"/>
    </row>
    <row r="458" spans="3:24" s="30" customFormat="1" ht="13.8" x14ac:dyDescent="0.25"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P458" s="34"/>
      <c r="Q458" s="34"/>
      <c r="R458" s="34"/>
      <c r="U458" s="34"/>
      <c r="V458" s="34"/>
      <c r="W458" s="34"/>
      <c r="X458" s="34"/>
    </row>
    <row r="459" spans="3:24" s="30" customFormat="1" ht="13.8" x14ac:dyDescent="0.25"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P459" s="34"/>
      <c r="Q459" s="34"/>
      <c r="R459" s="34"/>
      <c r="U459" s="34"/>
      <c r="V459" s="34"/>
      <c r="W459" s="34"/>
      <c r="X459" s="34"/>
    </row>
    <row r="460" spans="3:24" s="30" customFormat="1" ht="13.8" x14ac:dyDescent="0.25"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P460" s="34"/>
      <c r="Q460" s="34"/>
      <c r="R460" s="34"/>
      <c r="U460" s="34"/>
      <c r="V460" s="34"/>
      <c r="W460" s="34"/>
      <c r="X460" s="34"/>
    </row>
    <row r="461" spans="3:24" s="30" customFormat="1" ht="13.8" x14ac:dyDescent="0.25"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P461" s="34"/>
      <c r="Q461" s="34"/>
      <c r="R461" s="34"/>
      <c r="U461" s="34"/>
      <c r="V461" s="34"/>
      <c r="W461" s="34"/>
      <c r="X461" s="34"/>
    </row>
    <row r="462" spans="3:24" s="30" customFormat="1" ht="13.8" x14ac:dyDescent="0.25"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P462" s="34"/>
      <c r="Q462" s="34"/>
      <c r="R462" s="34"/>
      <c r="U462" s="34"/>
      <c r="V462" s="34"/>
      <c r="W462" s="34"/>
      <c r="X462" s="34"/>
    </row>
    <row r="463" spans="3:24" s="30" customFormat="1" ht="13.8" x14ac:dyDescent="0.25"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P463" s="34"/>
      <c r="Q463" s="34"/>
      <c r="R463" s="34"/>
      <c r="U463" s="34"/>
      <c r="V463" s="34"/>
      <c r="W463" s="34"/>
      <c r="X463" s="34"/>
    </row>
    <row r="464" spans="3:24" s="30" customFormat="1" ht="13.8" x14ac:dyDescent="0.25"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P464" s="34"/>
      <c r="Q464" s="34"/>
      <c r="R464" s="34"/>
      <c r="U464" s="34"/>
      <c r="V464" s="34"/>
      <c r="W464" s="34"/>
      <c r="X464" s="34"/>
    </row>
    <row r="465" spans="3:24" s="30" customFormat="1" ht="13.8" x14ac:dyDescent="0.25"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P465" s="34"/>
      <c r="Q465" s="34"/>
      <c r="R465" s="34"/>
      <c r="U465" s="34"/>
      <c r="V465" s="34"/>
      <c r="W465" s="34"/>
      <c r="X465" s="34"/>
    </row>
    <row r="466" spans="3:24" s="30" customFormat="1" ht="13.8" x14ac:dyDescent="0.25"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P466" s="34"/>
      <c r="Q466" s="34"/>
      <c r="R466" s="34"/>
      <c r="U466" s="34"/>
      <c r="V466" s="34"/>
      <c r="W466" s="34"/>
      <c r="X466" s="34"/>
    </row>
    <row r="467" spans="3:24" s="30" customFormat="1" ht="13.8" x14ac:dyDescent="0.25"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P467" s="34"/>
      <c r="Q467" s="34"/>
      <c r="R467" s="34"/>
      <c r="U467" s="34"/>
      <c r="V467" s="34"/>
      <c r="W467" s="34"/>
      <c r="X467" s="34"/>
    </row>
    <row r="468" spans="3:24" s="30" customFormat="1" ht="13.8" x14ac:dyDescent="0.25"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P468" s="34"/>
      <c r="Q468" s="34"/>
      <c r="R468" s="34"/>
      <c r="U468" s="34"/>
      <c r="V468" s="34"/>
      <c r="W468" s="34"/>
      <c r="X468" s="34"/>
    </row>
    <row r="469" spans="3:24" s="30" customFormat="1" ht="13.8" x14ac:dyDescent="0.25"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P469" s="34"/>
      <c r="Q469" s="34"/>
      <c r="R469" s="34"/>
      <c r="U469" s="34"/>
      <c r="V469" s="34"/>
      <c r="W469" s="34"/>
      <c r="X469" s="34"/>
    </row>
    <row r="470" spans="3:24" s="30" customFormat="1" ht="13.8" x14ac:dyDescent="0.25"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P470" s="34"/>
      <c r="Q470" s="34"/>
      <c r="R470" s="34"/>
      <c r="U470" s="34"/>
      <c r="V470" s="34"/>
      <c r="W470" s="34"/>
      <c r="X470" s="34"/>
    </row>
    <row r="471" spans="3:24" s="30" customFormat="1" ht="13.8" x14ac:dyDescent="0.25"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P471" s="34"/>
      <c r="Q471" s="34"/>
      <c r="R471" s="34"/>
      <c r="U471" s="34"/>
      <c r="V471" s="34"/>
      <c r="W471" s="34"/>
      <c r="X471" s="34"/>
    </row>
    <row r="472" spans="3:24" s="30" customFormat="1" ht="13.8" x14ac:dyDescent="0.25"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P472" s="34"/>
      <c r="Q472" s="34"/>
      <c r="R472" s="34"/>
      <c r="U472" s="34"/>
      <c r="V472" s="34"/>
      <c r="W472" s="34"/>
      <c r="X472" s="34"/>
    </row>
    <row r="473" spans="3:24" s="30" customFormat="1" ht="13.8" x14ac:dyDescent="0.25"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P473" s="34"/>
      <c r="Q473" s="34"/>
      <c r="R473" s="34"/>
      <c r="U473" s="34"/>
      <c r="V473" s="34"/>
      <c r="W473" s="34"/>
      <c r="X473" s="34"/>
    </row>
    <row r="474" spans="3:24" s="30" customFormat="1" ht="13.8" x14ac:dyDescent="0.25"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P474" s="34"/>
      <c r="Q474" s="34"/>
      <c r="R474" s="34"/>
      <c r="U474" s="34"/>
      <c r="V474" s="34"/>
      <c r="W474" s="34"/>
      <c r="X474" s="34"/>
    </row>
    <row r="475" spans="3:24" s="30" customFormat="1" ht="13.8" x14ac:dyDescent="0.25"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P475" s="34"/>
      <c r="Q475" s="34"/>
      <c r="R475" s="34"/>
      <c r="U475" s="34"/>
      <c r="V475" s="34"/>
      <c r="W475" s="34"/>
      <c r="X475" s="34"/>
    </row>
    <row r="476" spans="3:24" s="30" customFormat="1" ht="13.8" x14ac:dyDescent="0.25"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P476" s="34"/>
      <c r="Q476" s="34"/>
      <c r="R476" s="34"/>
      <c r="U476" s="34"/>
      <c r="V476" s="34"/>
      <c r="W476" s="34"/>
      <c r="X476" s="34"/>
    </row>
    <row r="477" spans="3:24" s="30" customFormat="1" ht="13.8" x14ac:dyDescent="0.25"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P477" s="34"/>
      <c r="Q477" s="34"/>
      <c r="R477" s="34"/>
      <c r="U477" s="34"/>
      <c r="V477" s="34"/>
      <c r="W477" s="34"/>
      <c r="X477" s="34"/>
    </row>
    <row r="478" spans="3:24" s="30" customFormat="1" ht="13.8" x14ac:dyDescent="0.25"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P478" s="34"/>
      <c r="Q478" s="34"/>
      <c r="R478" s="34"/>
      <c r="U478" s="34"/>
      <c r="V478" s="34"/>
      <c r="W478" s="34"/>
      <c r="X478" s="34"/>
    </row>
    <row r="479" spans="3:24" s="30" customFormat="1" ht="13.8" x14ac:dyDescent="0.25"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P479" s="34"/>
      <c r="Q479" s="34"/>
      <c r="R479" s="34"/>
      <c r="U479" s="34"/>
      <c r="V479" s="34"/>
      <c r="W479" s="34"/>
      <c r="X479" s="34"/>
    </row>
    <row r="480" spans="3:24" s="30" customFormat="1" ht="13.8" x14ac:dyDescent="0.25"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P480" s="34"/>
      <c r="Q480" s="34"/>
      <c r="R480" s="34"/>
      <c r="U480" s="34"/>
      <c r="V480" s="34"/>
      <c r="W480" s="34"/>
      <c r="X480" s="34"/>
    </row>
    <row r="481" spans="3:24" s="30" customFormat="1" ht="13.8" x14ac:dyDescent="0.25"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P481" s="34"/>
      <c r="Q481" s="34"/>
      <c r="R481" s="34"/>
      <c r="U481" s="34"/>
      <c r="V481" s="34"/>
      <c r="W481" s="34"/>
      <c r="X481" s="34"/>
    </row>
    <row r="482" spans="3:24" s="30" customFormat="1" ht="13.8" x14ac:dyDescent="0.25"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P482" s="34"/>
      <c r="Q482" s="34"/>
      <c r="R482" s="34"/>
      <c r="U482" s="34"/>
      <c r="V482" s="34"/>
      <c r="W482" s="34"/>
      <c r="X482" s="34"/>
    </row>
    <row r="483" spans="3:24" s="30" customFormat="1" ht="13.8" x14ac:dyDescent="0.25"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P483" s="34"/>
      <c r="Q483" s="34"/>
      <c r="R483" s="34"/>
      <c r="U483" s="34"/>
      <c r="V483" s="34"/>
      <c r="W483" s="34"/>
      <c r="X483" s="34"/>
    </row>
    <row r="484" spans="3:24" s="30" customFormat="1" ht="13.8" x14ac:dyDescent="0.25"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P484" s="34"/>
      <c r="Q484" s="34"/>
      <c r="R484" s="34"/>
      <c r="U484" s="34"/>
      <c r="V484" s="34"/>
      <c r="W484" s="34"/>
      <c r="X484" s="34"/>
    </row>
    <row r="485" spans="3:24" s="30" customFormat="1" ht="13.8" x14ac:dyDescent="0.25"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P485" s="34"/>
      <c r="Q485" s="34"/>
      <c r="R485" s="34"/>
      <c r="U485" s="34"/>
      <c r="V485" s="34"/>
      <c r="W485" s="34"/>
      <c r="X485" s="34"/>
    </row>
    <row r="486" spans="3:24" s="30" customFormat="1" ht="13.8" x14ac:dyDescent="0.25"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P486" s="34"/>
      <c r="Q486" s="34"/>
      <c r="R486" s="34"/>
      <c r="U486" s="34"/>
      <c r="V486" s="34"/>
      <c r="W486" s="34"/>
      <c r="X486" s="34"/>
    </row>
    <row r="487" spans="3:24" s="30" customFormat="1" ht="13.8" x14ac:dyDescent="0.25"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P487" s="34"/>
      <c r="Q487" s="34"/>
      <c r="R487" s="34"/>
      <c r="U487" s="34"/>
      <c r="V487" s="34"/>
      <c r="W487" s="34"/>
      <c r="X487" s="34"/>
    </row>
    <row r="488" spans="3:24" s="30" customFormat="1" ht="13.8" x14ac:dyDescent="0.25"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P488" s="34"/>
      <c r="Q488" s="34"/>
      <c r="R488" s="34"/>
      <c r="U488" s="34"/>
      <c r="V488" s="34"/>
      <c r="W488" s="34"/>
      <c r="X488" s="34"/>
    </row>
    <row r="489" spans="3:24" s="30" customFormat="1" ht="13.8" x14ac:dyDescent="0.25"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P489" s="34"/>
      <c r="Q489" s="34"/>
      <c r="R489" s="34"/>
      <c r="U489" s="34"/>
      <c r="V489" s="34"/>
      <c r="W489" s="34"/>
      <c r="X489" s="34"/>
    </row>
    <row r="490" spans="3:24" s="30" customFormat="1" ht="13.8" x14ac:dyDescent="0.25"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P490" s="34"/>
      <c r="Q490" s="34"/>
      <c r="R490" s="34"/>
      <c r="U490" s="34"/>
      <c r="V490" s="34"/>
      <c r="W490" s="34"/>
      <c r="X490" s="34"/>
    </row>
    <row r="491" spans="3:24" s="30" customFormat="1" ht="13.8" x14ac:dyDescent="0.25"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P491" s="34"/>
      <c r="Q491" s="34"/>
      <c r="R491" s="34"/>
      <c r="U491" s="34"/>
      <c r="V491" s="34"/>
      <c r="W491" s="34"/>
      <c r="X491" s="34"/>
    </row>
    <row r="492" spans="3:24" s="30" customFormat="1" ht="13.8" x14ac:dyDescent="0.25"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P492" s="34"/>
      <c r="Q492" s="34"/>
      <c r="R492" s="34"/>
      <c r="U492" s="34"/>
      <c r="V492" s="34"/>
      <c r="W492" s="34"/>
      <c r="X492" s="34"/>
    </row>
    <row r="493" spans="3:24" s="30" customFormat="1" ht="13.8" x14ac:dyDescent="0.25"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P493" s="34"/>
      <c r="Q493" s="34"/>
      <c r="R493" s="34"/>
      <c r="U493" s="34"/>
      <c r="V493" s="34"/>
      <c r="W493" s="34"/>
      <c r="X493" s="34"/>
    </row>
    <row r="494" spans="3:24" s="30" customFormat="1" ht="13.8" x14ac:dyDescent="0.25"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P494" s="34"/>
      <c r="Q494" s="34"/>
      <c r="R494" s="34"/>
      <c r="U494" s="34"/>
      <c r="V494" s="34"/>
      <c r="W494" s="34"/>
      <c r="X494" s="34"/>
    </row>
    <row r="495" spans="3:24" s="30" customFormat="1" ht="13.8" x14ac:dyDescent="0.25"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P495" s="34"/>
      <c r="Q495" s="34"/>
      <c r="R495" s="34"/>
      <c r="U495" s="34"/>
      <c r="V495" s="34"/>
      <c r="W495" s="34"/>
      <c r="X495" s="34"/>
    </row>
    <row r="496" spans="3:24" s="30" customFormat="1" ht="13.8" x14ac:dyDescent="0.25"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P496" s="34"/>
      <c r="Q496" s="34"/>
      <c r="R496" s="34"/>
      <c r="U496" s="34"/>
      <c r="V496" s="34"/>
      <c r="W496" s="34"/>
      <c r="X496" s="34"/>
    </row>
    <row r="497" spans="3:24" s="30" customFormat="1" ht="13.8" x14ac:dyDescent="0.25"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P497" s="34"/>
      <c r="Q497" s="34"/>
      <c r="R497" s="34"/>
      <c r="U497" s="34"/>
      <c r="V497" s="34"/>
      <c r="W497" s="34"/>
      <c r="X497" s="34"/>
    </row>
    <row r="498" spans="3:24" s="30" customFormat="1" ht="13.8" x14ac:dyDescent="0.25"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P498" s="34"/>
      <c r="Q498" s="34"/>
      <c r="R498" s="34"/>
      <c r="U498" s="34"/>
      <c r="V498" s="34"/>
      <c r="W498" s="34"/>
      <c r="X498" s="34"/>
    </row>
    <row r="499" spans="3:24" s="30" customFormat="1" ht="13.8" x14ac:dyDescent="0.25"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P499" s="34"/>
      <c r="Q499" s="34"/>
      <c r="R499" s="34"/>
      <c r="U499" s="34"/>
      <c r="V499" s="34"/>
      <c r="W499" s="34"/>
      <c r="X499" s="34"/>
    </row>
    <row r="500" spans="3:24" s="30" customFormat="1" ht="13.8" x14ac:dyDescent="0.25"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P500" s="34"/>
      <c r="Q500" s="34"/>
      <c r="R500" s="34"/>
      <c r="U500" s="34"/>
      <c r="V500" s="34"/>
      <c r="W500" s="34"/>
      <c r="X500" s="34"/>
    </row>
    <row r="501" spans="3:24" s="30" customFormat="1" ht="13.8" x14ac:dyDescent="0.25"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P501" s="34"/>
      <c r="Q501" s="34"/>
      <c r="R501" s="34"/>
      <c r="U501" s="34"/>
      <c r="V501" s="34"/>
      <c r="W501" s="34"/>
      <c r="X501" s="34"/>
    </row>
    <row r="502" spans="3:24" s="30" customFormat="1" ht="13.8" x14ac:dyDescent="0.25"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P502" s="34"/>
      <c r="Q502" s="34"/>
      <c r="R502" s="34"/>
      <c r="U502" s="34"/>
      <c r="V502" s="34"/>
      <c r="W502" s="34"/>
      <c r="X502" s="34"/>
    </row>
    <row r="503" spans="3:24" s="30" customFormat="1" ht="13.8" x14ac:dyDescent="0.25"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P503" s="34"/>
      <c r="Q503" s="34"/>
      <c r="R503" s="34"/>
      <c r="U503" s="34"/>
      <c r="V503" s="34"/>
      <c r="W503" s="34"/>
      <c r="X503" s="34"/>
    </row>
    <row r="504" spans="3:24" s="30" customFormat="1" ht="13.8" x14ac:dyDescent="0.25"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P504" s="34"/>
      <c r="Q504" s="34"/>
      <c r="R504" s="34"/>
      <c r="U504" s="34"/>
      <c r="V504" s="34"/>
      <c r="W504" s="34"/>
      <c r="X504" s="34"/>
    </row>
    <row r="505" spans="3:24" s="30" customFormat="1" ht="13.8" x14ac:dyDescent="0.25"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P505" s="34"/>
      <c r="Q505" s="34"/>
      <c r="R505" s="34"/>
      <c r="U505" s="34"/>
      <c r="V505" s="34"/>
      <c r="W505" s="34"/>
      <c r="X505" s="34"/>
    </row>
    <row r="506" spans="3:24" s="30" customFormat="1" ht="13.8" x14ac:dyDescent="0.25"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P506" s="34"/>
      <c r="Q506" s="34"/>
      <c r="R506" s="34"/>
      <c r="U506" s="34"/>
      <c r="V506" s="34"/>
      <c r="W506" s="34"/>
      <c r="X506" s="34"/>
    </row>
    <row r="507" spans="3:24" s="30" customFormat="1" ht="13.8" x14ac:dyDescent="0.25"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P507" s="34"/>
      <c r="Q507" s="34"/>
      <c r="R507" s="34"/>
      <c r="U507" s="34"/>
      <c r="V507" s="34"/>
      <c r="W507" s="34"/>
      <c r="X507" s="34"/>
    </row>
    <row r="508" spans="3:24" s="30" customFormat="1" ht="13.8" x14ac:dyDescent="0.25"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P508" s="34"/>
      <c r="Q508" s="34"/>
      <c r="R508" s="34"/>
      <c r="U508" s="34"/>
      <c r="V508" s="34"/>
      <c r="W508" s="34"/>
      <c r="X508" s="34"/>
    </row>
    <row r="509" spans="3:24" s="30" customFormat="1" ht="13.8" x14ac:dyDescent="0.25"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P509" s="34"/>
      <c r="Q509" s="34"/>
      <c r="R509" s="34"/>
      <c r="U509" s="34"/>
      <c r="V509" s="34"/>
      <c r="W509" s="34"/>
      <c r="X509" s="34"/>
    </row>
    <row r="510" spans="3:24" s="30" customFormat="1" ht="13.8" x14ac:dyDescent="0.25"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P510" s="34"/>
      <c r="Q510" s="34"/>
      <c r="R510" s="34"/>
      <c r="U510" s="34"/>
      <c r="V510" s="34"/>
      <c r="W510" s="34"/>
      <c r="X510" s="34"/>
    </row>
    <row r="511" spans="3:24" s="30" customFormat="1" ht="13.8" x14ac:dyDescent="0.25"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P511" s="34"/>
      <c r="Q511" s="34"/>
      <c r="R511" s="34"/>
      <c r="U511" s="34"/>
      <c r="V511" s="34"/>
      <c r="W511" s="34"/>
      <c r="X511" s="34"/>
    </row>
    <row r="512" spans="3:24" s="30" customFormat="1" ht="13.8" x14ac:dyDescent="0.25"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P512" s="34"/>
      <c r="Q512" s="34"/>
      <c r="R512" s="34"/>
      <c r="U512" s="34"/>
      <c r="V512" s="34"/>
      <c r="W512" s="34"/>
      <c r="X512" s="34"/>
    </row>
    <row r="513" spans="3:24" s="30" customFormat="1" ht="13.8" x14ac:dyDescent="0.25"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P513" s="34"/>
      <c r="Q513" s="34"/>
      <c r="R513" s="34"/>
      <c r="U513" s="34"/>
      <c r="V513" s="34"/>
      <c r="W513" s="34"/>
      <c r="X513" s="34"/>
    </row>
    <row r="514" spans="3:24" s="30" customFormat="1" ht="13.8" x14ac:dyDescent="0.25"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P514" s="34"/>
      <c r="Q514" s="34"/>
      <c r="R514" s="34"/>
      <c r="U514" s="34"/>
      <c r="V514" s="34"/>
      <c r="W514" s="34"/>
      <c r="X514" s="34"/>
    </row>
    <row r="515" spans="3:24" s="30" customFormat="1" ht="13.8" x14ac:dyDescent="0.25"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P515" s="34"/>
      <c r="Q515" s="34"/>
      <c r="R515" s="34"/>
      <c r="U515" s="34"/>
      <c r="V515" s="34"/>
      <c r="W515" s="34"/>
      <c r="X515" s="34"/>
    </row>
    <row r="516" spans="3:24" s="30" customFormat="1" ht="13.8" x14ac:dyDescent="0.25"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P516" s="34"/>
      <c r="Q516" s="34"/>
      <c r="R516" s="34"/>
      <c r="U516" s="34"/>
      <c r="V516" s="34"/>
      <c r="W516" s="34"/>
      <c r="X516" s="34"/>
    </row>
    <row r="517" spans="3:24" s="30" customFormat="1" ht="13.8" x14ac:dyDescent="0.25"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P517" s="34"/>
      <c r="Q517" s="34"/>
      <c r="R517" s="34"/>
      <c r="U517" s="34"/>
      <c r="V517" s="34"/>
      <c r="W517" s="34"/>
      <c r="X517" s="34"/>
    </row>
    <row r="518" spans="3:24" s="30" customFormat="1" ht="13.8" x14ac:dyDescent="0.25"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P518" s="34"/>
      <c r="Q518" s="34"/>
      <c r="R518" s="34"/>
      <c r="U518" s="34"/>
      <c r="V518" s="34"/>
      <c r="W518" s="34"/>
      <c r="X518" s="34"/>
    </row>
    <row r="519" spans="3:24" s="30" customFormat="1" ht="13.8" x14ac:dyDescent="0.25"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P519" s="34"/>
      <c r="Q519" s="34"/>
      <c r="R519" s="34"/>
      <c r="U519" s="34"/>
      <c r="V519" s="34"/>
      <c r="W519" s="34"/>
      <c r="X519" s="34"/>
    </row>
    <row r="520" spans="3:24" s="30" customFormat="1" ht="13.8" x14ac:dyDescent="0.25"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P520" s="34"/>
      <c r="Q520" s="34"/>
      <c r="R520" s="34"/>
      <c r="U520" s="34"/>
      <c r="V520" s="34"/>
      <c r="W520" s="34"/>
      <c r="X520" s="34"/>
    </row>
    <row r="521" spans="3:24" s="30" customFormat="1" ht="13.8" x14ac:dyDescent="0.25"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P521" s="34"/>
      <c r="Q521" s="34"/>
      <c r="R521" s="34"/>
      <c r="U521" s="34"/>
      <c r="V521" s="34"/>
      <c r="W521" s="34"/>
      <c r="X521" s="34"/>
    </row>
    <row r="522" spans="3:24" s="30" customFormat="1" ht="13.8" x14ac:dyDescent="0.25"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P522" s="34"/>
      <c r="Q522" s="34"/>
      <c r="R522" s="34"/>
      <c r="U522" s="34"/>
      <c r="V522" s="34"/>
      <c r="W522" s="34"/>
      <c r="X522" s="34"/>
    </row>
    <row r="523" spans="3:24" s="30" customFormat="1" ht="13.8" x14ac:dyDescent="0.25"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P523" s="34"/>
      <c r="Q523" s="34"/>
      <c r="R523" s="34"/>
      <c r="U523" s="34"/>
      <c r="V523" s="34"/>
      <c r="W523" s="34"/>
      <c r="X523" s="34"/>
    </row>
    <row r="524" spans="3:24" s="30" customFormat="1" ht="13.8" x14ac:dyDescent="0.25"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P524" s="34"/>
      <c r="Q524" s="34"/>
      <c r="R524" s="34"/>
      <c r="U524" s="34"/>
      <c r="V524" s="34"/>
      <c r="W524" s="34"/>
      <c r="X524" s="34"/>
    </row>
    <row r="525" spans="3:24" s="30" customFormat="1" ht="13.8" x14ac:dyDescent="0.25"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P525" s="34"/>
      <c r="Q525" s="34"/>
      <c r="R525" s="34"/>
      <c r="U525" s="34"/>
      <c r="V525" s="34"/>
      <c r="W525" s="34"/>
      <c r="X525" s="34"/>
    </row>
    <row r="526" spans="3:24" s="30" customFormat="1" ht="13.8" x14ac:dyDescent="0.25"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P526" s="34"/>
      <c r="Q526" s="34"/>
      <c r="R526" s="34"/>
      <c r="U526" s="34"/>
      <c r="V526" s="34"/>
      <c r="W526" s="34"/>
      <c r="X526" s="34"/>
    </row>
    <row r="527" spans="3:24" s="30" customFormat="1" ht="13.8" x14ac:dyDescent="0.25"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P527" s="34"/>
      <c r="Q527" s="34"/>
      <c r="R527" s="34"/>
      <c r="U527" s="34"/>
      <c r="V527" s="34"/>
      <c r="W527" s="34"/>
      <c r="X527" s="34"/>
    </row>
    <row r="528" spans="3:24" s="30" customFormat="1" ht="13.8" x14ac:dyDescent="0.25"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P528" s="34"/>
      <c r="Q528" s="34"/>
      <c r="R528" s="34"/>
      <c r="U528" s="34"/>
      <c r="V528" s="34"/>
      <c r="W528" s="34"/>
      <c r="X528" s="34"/>
    </row>
    <row r="529" spans="3:24" s="30" customFormat="1" ht="13.8" x14ac:dyDescent="0.25"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P529" s="34"/>
      <c r="Q529" s="34"/>
      <c r="R529" s="34"/>
      <c r="U529" s="34"/>
      <c r="V529" s="34"/>
      <c r="W529" s="34"/>
      <c r="X529" s="34"/>
    </row>
    <row r="530" spans="3:24" s="30" customFormat="1" ht="13.8" x14ac:dyDescent="0.25"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P530" s="34"/>
      <c r="Q530" s="34"/>
      <c r="R530" s="34"/>
      <c r="U530" s="34"/>
      <c r="V530" s="34"/>
      <c r="W530" s="34"/>
      <c r="X530" s="34"/>
    </row>
    <row r="531" spans="3:24" s="30" customFormat="1" ht="13.8" x14ac:dyDescent="0.25"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P531" s="34"/>
      <c r="Q531" s="34"/>
      <c r="R531" s="34"/>
      <c r="U531" s="34"/>
      <c r="V531" s="34"/>
      <c r="W531" s="34"/>
      <c r="X531" s="34"/>
    </row>
    <row r="532" spans="3:24" s="30" customFormat="1" ht="13.8" x14ac:dyDescent="0.25"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P532" s="34"/>
      <c r="Q532" s="34"/>
      <c r="R532" s="34"/>
      <c r="U532" s="34"/>
      <c r="V532" s="34"/>
      <c r="W532" s="34"/>
      <c r="X532" s="34"/>
    </row>
    <row r="533" spans="3:24" s="30" customFormat="1" ht="13.8" x14ac:dyDescent="0.25"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P533" s="34"/>
      <c r="Q533" s="34"/>
      <c r="R533" s="34"/>
      <c r="U533" s="34"/>
      <c r="V533" s="34"/>
      <c r="W533" s="34"/>
      <c r="X533" s="34"/>
    </row>
    <row r="534" spans="3:24" s="30" customFormat="1" ht="13.8" x14ac:dyDescent="0.25"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P534" s="34"/>
      <c r="Q534" s="34"/>
      <c r="R534" s="34"/>
      <c r="U534" s="34"/>
      <c r="V534" s="34"/>
      <c r="W534" s="34"/>
      <c r="X534" s="34"/>
    </row>
    <row r="535" spans="3:24" s="30" customFormat="1" ht="13.8" x14ac:dyDescent="0.25"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P535" s="34"/>
      <c r="Q535" s="34"/>
      <c r="R535" s="34"/>
      <c r="U535" s="34"/>
      <c r="V535" s="34"/>
      <c r="W535" s="34"/>
      <c r="X535" s="34"/>
    </row>
    <row r="536" spans="3:24" s="30" customFormat="1" ht="13.8" x14ac:dyDescent="0.25"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P536" s="34"/>
      <c r="Q536" s="34"/>
      <c r="R536" s="34"/>
      <c r="U536" s="34"/>
      <c r="V536" s="34"/>
      <c r="W536" s="34"/>
      <c r="X536" s="34"/>
    </row>
    <row r="537" spans="3:24" s="30" customFormat="1" ht="13.8" x14ac:dyDescent="0.25"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P537" s="34"/>
      <c r="Q537" s="34"/>
      <c r="R537" s="34"/>
      <c r="U537" s="34"/>
      <c r="V537" s="34"/>
      <c r="W537" s="34"/>
      <c r="X537" s="34"/>
    </row>
    <row r="538" spans="3:24" s="30" customFormat="1" ht="13.8" x14ac:dyDescent="0.25"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P538" s="34"/>
      <c r="Q538" s="34"/>
      <c r="R538" s="34"/>
      <c r="U538" s="34"/>
      <c r="V538" s="34"/>
      <c r="W538" s="34"/>
      <c r="X538" s="34"/>
    </row>
    <row r="539" spans="3:24" s="30" customFormat="1" ht="13.8" x14ac:dyDescent="0.25"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P539" s="34"/>
      <c r="Q539" s="34"/>
      <c r="R539" s="34"/>
      <c r="U539" s="34"/>
      <c r="V539" s="34"/>
      <c r="W539" s="34"/>
      <c r="X539" s="34"/>
    </row>
    <row r="540" spans="3:24" s="30" customFormat="1" ht="13.8" x14ac:dyDescent="0.25"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P540" s="34"/>
      <c r="Q540" s="34"/>
      <c r="R540" s="34"/>
      <c r="U540" s="34"/>
      <c r="V540" s="34"/>
      <c r="W540" s="34"/>
      <c r="X540" s="34"/>
    </row>
    <row r="541" spans="3:24" s="30" customFormat="1" ht="13.8" x14ac:dyDescent="0.25"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P541" s="34"/>
      <c r="Q541" s="34"/>
      <c r="R541" s="34"/>
      <c r="U541" s="34"/>
      <c r="V541" s="34"/>
      <c r="W541" s="34"/>
      <c r="X541" s="34"/>
    </row>
    <row r="542" spans="3:24" s="30" customFormat="1" ht="13.8" x14ac:dyDescent="0.25"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P542" s="34"/>
      <c r="Q542" s="34"/>
      <c r="R542" s="34"/>
      <c r="U542" s="34"/>
      <c r="V542" s="34"/>
      <c r="W542" s="34"/>
      <c r="X542" s="34"/>
    </row>
    <row r="543" spans="3:24" s="30" customFormat="1" ht="13.8" x14ac:dyDescent="0.25"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P543" s="34"/>
      <c r="Q543" s="34"/>
      <c r="R543" s="34"/>
      <c r="U543" s="34"/>
      <c r="V543" s="34"/>
      <c r="W543" s="34"/>
      <c r="X543" s="34"/>
    </row>
    <row r="544" spans="3:24" s="30" customFormat="1" ht="13.8" x14ac:dyDescent="0.25"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P544" s="34"/>
      <c r="Q544" s="34"/>
      <c r="R544" s="34"/>
      <c r="U544" s="34"/>
      <c r="V544" s="34"/>
      <c r="W544" s="34"/>
      <c r="X544" s="34"/>
    </row>
    <row r="545" spans="3:24" s="30" customFormat="1" ht="13.8" x14ac:dyDescent="0.25"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P545" s="34"/>
      <c r="Q545" s="34"/>
      <c r="R545" s="34"/>
      <c r="U545" s="34"/>
      <c r="V545" s="34"/>
      <c r="W545" s="34"/>
      <c r="X545" s="34"/>
    </row>
    <row r="546" spans="3:24" s="30" customFormat="1" ht="13.8" x14ac:dyDescent="0.25"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P546" s="34"/>
      <c r="Q546" s="34"/>
      <c r="R546" s="34"/>
      <c r="U546" s="34"/>
      <c r="V546" s="34"/>
      <c r="W546" s="34"/>
      <c r="X546" s="34"/>
    </row>
    <row r="547" spans="3:24" s="30" customFormat="1" ht="13.8" x14ac:dyDescent="0.25"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P547" s="34"/>
      <c r="Q547" s="34"/>
      <c r="R547" s="34"/>
      <c r="U547" s="34"/>
      <c r="V547" s="34"/>
      <c r="W547" s="34"/>
      <c r="X547" s="34"/>
    </row>
    <row r="548" spans="3:24" s="30" customFormat="1" ht="13.8" x14ac:dyDescent="0.25"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P548" s="34"/>
      <c r="Q548" s="34"/>
      <c r="R548" s="34"/>
      <c r="U548" s="34"/>
      <c r="V548" s="34"/>
      <c r="W548" s="34"/>
      <c r="X548" s="34"/>
    </row>
    <row r="549" spans="3:24" s="30" customFormat="1" ht="13.8" x14ac:dyDescent="0.25"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P549" s="34"/>
      <c r="Q549" s="34"/>
      <c r="R549" s="34"/>
      <c r="U549" s="34"/>
      <c r="V549" s="34"/>
      <c r="W549" s="34"/>
      <c r="X549" s="34"/>
    </row>
    <row r="550" spans="3:24" s="30" customFormat="1" ht="13.8" x14ac:dyDescent="0.25"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P550" s="34"/>
      <c r="Q550" s="34"/>
      <c r="R550" s="34"/>
      <c r="U550" s="34"/>
      <c r="V550" s="34"/>
      <c r="W550" s="34"/>
      <c r="X550" s="34"/>
    </row>
    <row r="551" spans="3:24" s="30" customFormat="1" ht="13.8" x14ac:dyDescent="0.25"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P551" s="34"/>
      <c r="Q551" s="34"/>
      <c r="R551" s="34"/>
      <c r="U551" s="34"/>
      <c r="V551" s="34"/>
      <c r="W551" s="34"/>
      <c r="X551" s="34"/>
    </row>
    <row r="552" spans="3:24" s="30" customFormat="1" ht="13.8" x14ac:dyDescent="0.25"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P552" s="34"/>
      <c r="Q552" s="34"/>
      <c r="R552" s="34"/>
      <c r="U552" s="34"/>
      <c r="V552" s="34"/>
      <c r="W552" s="34"/>
      <c r="X552" s="34"/>
    </row>
    <row r="553" spans="3:24" s="30" customFormat="1" ht="13.8" x14ac:dyDescent="0.25"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P553" s="34"/>
      <c r="Q553" s="34"/>
      <c r="R553" s="34"/>
      <c r="U553" s="34"/>
      <c r="V553" s="34"/>
      <c r="W553" s="34"/>
      <c r="X553" s="34"/>
    </row>
    <row r="554" spans="3:24" s="30" customFormat="1" ht="13.8" x14ac:dyDescent="0.25"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P554" s="34"/>
      <c r="Q554" s="34"/>
      <c r="R554" s="34"/>
      <c r="U554" s="34"/>
      <c r="V554" s="34"/>
      <c r="W554" s="34"/>
      <c r="X554" s="34"/>
    </row>
    <row r="555" spans="3:24" s="30" customFormat="1" ht="13.8" x14ac:dyDescent="0.25"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P555" s="34"/>
      <c r="Q555" s="34"/>
      <c r="R555" s="34"/>
      <c r="U555" s="34"/>
      <c r="V555" s="34"/>
      <c r="W555" s="34"/>
      <c r="X555" s="34"/>
    </row>
    <row r="556" spans="3:24" s="30" customFormat="1" ht="13.8" x14ac:dyDescent="0.25"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P556" s="34"/>
      <c r="Q556" s="34"/>
      <c r="R556" s="34"/>
      <c r="U556" s="34"/>
      <c r="V556" s="34"/>
      <c r="W556" s="34"/>
      <c r="X556" s="34"/>
    </row>
    <row r="557" spans="3:24" s="30" customFormat="1" ht="13.8" x14ac:dyDescent="0.25"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P557" s="34"/>
      <c r="Q557" s="34"/>
      <c r="R557" s="34"/>
      <c r="U557" s="34"/>
      <c r="V557" s="34"/>
      <c r="W557" s="34"/>
      <c r="X557" s="34"/>
    </row>
    <row r="558" spans="3:24" s="30" customFormat="1" ht="13.8" x14ac:dyDescent="0.25"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P558" s="34"/>
      <c r="Q558" s="34"/>
      <c r="R558" s="34"/>
      <c r="U558" s="34"/>
      <c r="V558" s="34"/>
      <c r="W558" s="34"/>
      <c r="X558" s="34"/>
    </row>
    <row r="559" spans="3:24" s="30" customFormat="1" ht="13.8" x14ac:dyDescent="0.25"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P559" s="34"/>
      <c r="Q559" s="34"/>
      <c r="R559" s="34"/>
      <c r="U559" s="34"/>
      <c r="V559" s="34"/>
      <c r="W559" s="34"/>
      <c r="X559" s="34"/>
    </row>
    <row r="560" spans="3:24" s="30" customFormat="1" ht="13.8" x14ac:dyDescent="0.25"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P560" s="34"/>
      <c r="Q560" s="34"/>
      <c r="R560" s="34"/>
      <c r="U560" s="34"/>
      <c r="V560" s="34"/>
      <c r="W560" s="34"/>
      <c r="X560" s="34"/>
    </row>
    <row r="561" spans="3:24" s="30" customFormat="1" ht="13.8" x14ac:dyDescent="0.25"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P561" s="34"/>
      <c r="Q561" s="34"/>
      <c r="R561" s="34"/>
      <c r="U561" s="34"/>
      <c r="V561" s="34"/>
      <c r="W561" s="34"/>
      <c r="X561" s="34"/>
    </row>
    <row r="562" spans="3:24" s="30" customFormat="1" ht="13.8" x14ac:dyDescent="0.25"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P562" s="34"/>
      <c r="Q562" s="34"/>
      <c r="R562" s="34"/>
      <c r="U562" s="34"/>
      <c r="V562" s="34"/>
      <c r="W562" s="34"/>
      <c r="X562" s="34"/>
    </row>
    <row r="563" spans="3:24" s="30" customFormat="1" ht="13.8" x14ac:dyDescent="0.25"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P563" s="34"/>
      <c r="Q563" s="34"/>
      <c r="R563" s="34"/>
      <c r="U563" s="34"/>
      <c r="V563" s="34"/>
      <c r="W563" s="34"/>
      <c r="X563" s="34"/>
    </row>
    <row r="564" spans="3:24" s="30" customFormat="1" ht="13.8" x14ac:dyDescent="0.25"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P564" s="34"/>
      <c r="Q564" s="34"/>
      <c r="R564" s="34"/>
      <c r="U564" s="34"/>
      <c r="V564" s="34"/>
      <c r="W564" s="34"/>
      <c r="X564" s="34"/>
    </row>
    <row r="565" spans="3:24" s="30" customFormat="1" ht="13.8" x14ac:dyDescent="0.25"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P565" s="34"/>
      <c r="Q565" s="34"/>
      <c r="R565" s="34"/>
      <c r="U565" s="34"/>
      <c r="V565" s="34"/>
      <c r="W565" s="34"/>
      <c r="X565" s="34"/>
    </row>
    <row r="566" spans="3:24" s="30" customFormat="1" ht="13.8" x14ac:dyDescent="0.25"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P566" s="34"/>
      <c r="Q566" s="34"/>
      <c r="R566" s="34"/>
      <c r="U566" s="34"/>
      <c r="V566" s="34"/>
      <c r="W566" s="34"/>
      <c r="X566" s="34"/>
    </row>
    <row r="567" spans="3:24" s="30" customFormat="1" ht="13.8" x14ac:dyDescent="0.25"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P567" s="34"/>
      <c r="Q567" s="34"/>
      <c r="R567" s="34"/>
      <c r="U567" s="34"/>
      <c r="V567" s="34"/>
      <c r="W567" s="34"/>
      <c r="X567" s="34"/>
    </row>
    <row r="568" spans="3:24" s="30" customFormat="1" ht="13.8" x14ac:dyDescent="0.25"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P568" s="34"/>
      <c r="Q568" s="34"/>
      <c r="R568" s="34"/>
      <c r="U568" s="34"/>
      <c r="V568" s="34"/>
      <c r="W568" s="34"/>
      <c r="X568" s="34"/>
    </row>
    <row r="569" spans="3:24" s="30" customFormat="1" ht="13.8" x14ac:dyDescent="0.25"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P569" s="34"/>
      <c r="Q569" s="34"/>
      <c r="R569" s="34"/>
      <c r="U569" s="34"/>
      <c r="V569" s="34"/>
      <c r="W569" s="34"/>
      <c r="X569" s="34"/>
    </row>
    <row r="570" spans="3:24" s="30" customFormat="1" ht="13.8" x14ac:dyDescent="0.25"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P570" s="34"/>
      <c r="Q570" s="34"/>
      <c r="R570" s="34"/>
      <c r="U570" s="34"/>
      <c r="V570" s="34"/>
      <c r="W570" s="34"/>
      <c r="X570" s="34"/>
    </row>
    <row r="571" spans="3:24" s="30" customFormat="1" ht="13.8" x14ac:dyDescent="0.25"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P571" s="34"/>
      <c r="Q571" s="34"/>
      <c r="R571" s="34"/>
      <c r="U571" s="34"/>
      <c r="V571" s="34"/>
      <c r="W571" s="34"/>
      <c r="X571" s="34"/>
    </row>
    <row r="572" spans="3:24" s="30" customFormat="1" ht="13.8" x14ac:dyDescent="0.25"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P572" s="34"/>
      <c r="Q572" s="34"/>
      <c r="R572" s="34"/>
      <c r="U572" s="34"/>
      <c r="V572" s="34"/>
      <c r="W572" s="34"/>
      <c r="X572" s="34"/>
    </row>
    <row r="573" spans="3:24" s="30" customFormat="1" ht="13.8" x14ac:dyDescent="0.25"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P573" s="34"/>
      <c r="Q573" s="34"/>
      <c r="R573" s="34"/>
      <c r="U573" s="34"/>
      <c r="V573" s="34"/>
      <c r="W573" s="34"/>
      <c r="X573" s="34"/>
    </row>
    <row r="574" spans="3:24" s="30" customFormat="1" ht="13.8" x14ac:dyDescent="0.25"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P574" s="34"/>
      <c r="Q574" s="34"/>
      <c r="R574" s="34"/>
      <c r="U574" s="34"/>
      <c r="V574" s="34"/>
      <c r="W574" s="34"/>
      <c r="X574" s="34"/>
    </row>
    <row r="575" spans="3:24" s="30" customFormat="1" ht="13.8" x14ac:dyDescent="0.25"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P575" s="34"/>
      <c r="Q575" s="34"/>
      <c r="R575" s="34"/>
      <c r="U575" s="34"/>
      <c r="V575" s="34"/>
      <c r="W575" s="34"/>
      <c r="X575" s="34"/>
    </row>
    <row r="576" spans="3:24" s="30" customFormat="1" ht="13.8" x14ac:dyDescent="0.25"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P576" s="34"/>
      <c r="Q576" s="34"/>
      <c r="R576" s="34"/>
      <c r="U576" s="34"/>
      <c r="V576" s="34"/>
      <c r="W576" s="34"/>
      <c r="X576" s="34"/>
    </row>
    <row r="577" spans="3:24" s="30" customFormat="1" ht="13.8" x14ac:dyDescent="0.25"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P577" s="34"/>
      <c r="Q577" s="34"/>
      <c r="R577" s="34"/>
      <c r="U577" s="34"/>
      <c r="V577" s="34"/>
      <c r="W577" s="34"/>
      <c r="X577" s="34"/>
    </row>
    <row r="578" spans="3:24" s="30" customFormat="1" ht="13.8" x14ac:dyDescent="0.25"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P578" s="34"/>
      <c r="Q578" s="34"/>
      <c r="R578" s="34"/>
      <c r="U578" s="34"/>
      <c r="V578" s="34"/>
      <c r="W578" s="34"/>
      <c r="X578" s="34"/>
    </row>
    <row r="579" spans="3:24" s="30" customFormat="1" ht="13.8" x14ac:dyDescent="0.25"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P579" s="34"/>
      <c r="Q579" s="34"/>
      <c r="R579" s="34"/>
      <c r="U579" s="34"/>
      <c r="V579" s="34"/>
      <c r="W579" s="34"/>
      <c r="X579" s="34"/>
    </row>
    <row r="580" spans="3:24" s="30" customFormat="1" ht="13.8" x14ac:dyDescent="0.25"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P580" s="34"/>
      <c r="Q580" s="34"/>
      <c r="R580" s="34"/>
      <c r="U580" s="34"/>
      <c r="V580" s="34"/>
      <c r="W580" s="34"/>
      <c r="X580" s="34"/>
    </row>
    <row r="581" spans="3:24" s="30" customFormat="1" ht="13.8" x14ac:dyDescent="0.25"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P581" s="34"/>
      <c r="Q581" s="34"/>
      <c r="R581" s="34"/>
      <c r="U581" s="34"/>
      <c r="V581" s="34"/>
      <c r="W581" s="34"/>
      <c r="X581" s="34"/>
    </row>
    <row r="582" spans="3:24" s="30" customFormat="1" ht="13.8" x14ac:dyDescent="0.25"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P582" s="34"/>
      <c r="Q582" s="34"/>
      <c r="R582" s="34"/>
      <c r="U582" s="34"/>
      <c r="V582" s="34"/>
      <c r="W582" s="34"/>
      <c r="X582" s="34"/>
    </row>
    <row r="583" spans="3:24" s="30" customFormat="1" ht="13.8" x14ac:dyDescent="0.25"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P583" s="34"/>
      <c r="Q583" s="34"/>
      <c r="R583" s="34"/>
      <c r="U583" s="34"/>
      <c r="V583" s="34"/>
      <c r="W583" s="34"/>
      <c r="X583" s="34"/>
    </row>
    <row r="584" spans="3:24" s="30" customFormat="1" ht="13.8" x14ac:dyDescent="0.25"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P584" s="34"/>
      <c r="Q584" s="34"/>
      <c r="R584" s="34"/>
      <c r="U584" s="34"/>
      <c r="V584" s="34"/>
      <c r="W584" s="34"/>
      <c r="X584" s="34"/>
    </row>
    <row r="585" spans="3:24" s="30" customFormat="1" ht="13.8" x14ac:dyDescent="0.25"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P585" s="34"/>
      <c r="Q585" s="34"/>
      <c r="R585" s="34"/>
      <c r="U585" s="34"/>
      <c r="V585" s="34"/>
      <c r="W585" s="34"/>
      <c r="X585" s="34"/>
    </row>
    <row r="586" spans="3:24" s="30" customFormat="1" ht="13.8" x14ac:dyDescent="0.25"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P586" s="34"/>
      <c r="Q586" s="34"/>
      <c r="R586" s="34"/>
      <c r="U586" s="34"/>
      <c r="V586" s="34"/>
      <c r="W586" s="34"/>
      <c r="X586" s="34"/>
    </row>
    <row r="587" spans="3:24" s="30" customFormat="1" ht="13.8" x14ac:dyDescent="0.25"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P587" s="34"/>
      <c r="Q587" s="34"/>
      <c r="R587" s="34"/>
      <c r="U587" s="34"/>
      <c r="V587" s="34"/>
      <c r="W587" s="34"/>
      <c r="X587" s="34"/>
    </row>
    <row r="588" spans="3:24" s="30" customFormat="1" ht="13.8" x14ac:dyDescent="0.25"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P588" s="34"/>
      <c r="Q588" s="34"/>
      <c r="R588" s="34"/>
      <c r="U588" s="34"/>
      <c r="V588" s="34"/>
      <c r="W588" s="34"/>
      <c r="X588" s="34"/>
    </row>
    <row r="589" spans="3:24" s="30" customFormat="1" ht="13.8" x14ac:dyDescent="0.25"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P589" s="34"/>
      <c r="Q589" s="34"/>
      <c r="R589" s="34"/>
      <c r="U589" s="34"/>
      <c r="V589" s="34"/>
      <c r="W589" s="34"/>
      <c r="X589" s="34"/>
    </row>
    <row r="590" spans="3:24" s="30" customFormat="1" ht="13.8" x14ac:dyDescent="0.25"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P590" s="34"/>
      <c r="Q590" s="34"/>
      <c r="R590" s="34"/>
      <c r="U590" s="34"/>
      <c r="V590" s="34"/>
      <c r="W590" s="34"/>
      <c r="X590" s="34"/>
    </row>
    <row r="591" spans="3:24" s="30" customFormat="1" ht="13.8" x14ac:dyDescent="0.25"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P591" s="34"/>
      <c r="Q591" s="34"/>
      <c r="R591" s="34"/>
      <c r="U591" s="34"/>
      <c r="V591" s="34"/>
      <c r="W591" s="34"/>
      <c r="X591" s="34"/>
    </row>
    <row r="592" spans="3:24" s="30" customFormat="1" ht="13.8" x14ac:dyDescent="0.25"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P592" s="34"/>
      <c r="Q592" s="34"/>
      <c r="R592" s="34"/>
      <c r="U592" s="34"/>
      <c r="V592" s="34"/>
      <c r="W592" s="34"/>
      <c r="X592" s="34"/>
    </row>
    <row r="593" spans="3:24" s="30" customFormat="1" ht="13.8" x14ac:dyDescent="0.25"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P593" s="34"/>
      <c r="Q593" s="34"/>
      <c r="R593" s="34"/>
      <c r="U593" s="34"/>
      <c r="V593" s="34"/>
      <c r="W593" s="34"/>
      <c r="X593" s="34"/>
    </row>
    <row r="594" spans="3:24" s="30" customFormat="1" ht="13.8" x14ac:dyDescent="0.25"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P594" s="34"/>
      <c r="Q594" s="34"/>
      <c r="R594" s="34"/>
      <c r="U594" s="34"/>
      <c r="V594" s="34"/>
      <c r="W594" s="34"/>
      <c r="X594" s="34"/>
    </row>
    <row r="595" spans="3:24" s="30" customFormat="1" ht="13.8" x14ac:dyDescent="0.25"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P595" s="34"/>
      <c r="Q595" s="34"/>
      <c r="R595" s="34"/>
      <c r="U595" s="34"/>
      <c r="V595" s="34"/>
      <c r="W595" s="34"/>
      <c r="X595" s="34"/>
    </row>
    <row r="596" spans="3:24" s="30" customFormat="1" ht="13.8" x14ac:dyDescent="0.25"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P596" s="34"/>
      <c r="Q596" s="34"/>
      <c r="R596" s="34"/>
      <c r="U596" s="34"/>
      <c r="V596" s="34"/>
      <c r="W596" s="34"/>
      <c r="X596" s="34"/>
    </row>
    <row r="597" spans="3:24" s="30" customFormat="1" ht="13.8" x14ac:dyDescent="0.25"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P597" s="34"/>
      <c r="Q597" s="34"/>
      <c r="R597" s="34"/>
      <c r="U597" s="34"/>
      <c r="V597" s="34"/>
      <c r="W597" s="34"/>
      <c r="X597" s="34"/>
    </row>
    <row r="598" spans="3:24" s="30" customFormat="1" ht="13.8" x14ac:dyDescent="0.25"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P598" s="34"/>
      <c r="Q598" s="34"/>
      <c r="R598" s="34"/>
      <c r="U598" s="34"/>
      <c r="V598" s="34"/>
      <c r="W598" s="34"/>
      <c r="X598" s="34"/>
    </row>
    <row r="599" spans="3:24" s="30" customFormat="1" ht="13.8" x14ac:dyDescent="0.25"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P599" s="34"/>
      <c r="Q599" s="34"/>
      <c r="R599" s="34"/>
      <c r="U599" s="34"/>
      <c r="V599" s="34"/>
      <c r="W599" s="34"/>
      <c r="X599" s="34"/>
    </row>
    <row r="600" spans="3:24" s="30" customFormat="1" ht="13.8" x14ac:dyDescent="0.25"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P600" s="34"/>
      <c r="Q600" s="34"/>
      <c r="R600" s="34"/>
      <c r="U600" s="34"/>
      <c r="V600" s="34"/>
      <c r="W600" s="34"/>
      <c r="X600" s="34"/>
    </row>
    <row r="601" spans="3:24" s="30" customFormat="1" ht="13.8" x14ac:dyDescent="0.25"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P601" s="34"/>
      <c r="Q601" s="34"/>
      <c r="R601" s="34"/>
      <c r="U601" s="34"/>
      <c r="V601" s="34"/>
      <c r="W601" s="34"/>
      <c r="X601" s="34"/>
    </row>
    <row r="602" spans="3:24" s="30" customFormat="1" ht="13.8" x14ac:dyDescent="0.25"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P602" s="34"/>
      <c r="Q602" s="34"/>
      <c r="R602" s="34"/>
      <c r="U602" s="34"/>
      <c r="V602" s="34"/>
      <c r="W602" s="34"/>
      <c r="X602" s="34"/>
    </row>
    <row r="603" spans="3:24" s="30" customFormat="1" ht="13.8" x14ac:dyDescent="0.25"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P603" s="34"/>
      <c r="Q603" s="34"/>
      <c r="R603" s="34"/>
      <c r="U603" s="34"/>
      <c r="V603" s="34"/>
      <c r="W603" s="34"/>
      <c r="X603" s="34"/>
    </row>
    <row r="604" spans="3:24" s="30" customFormat="1" ht="13.8" x14ac:dyDescent="0.25"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P604" s="34"/>
      <c r="Q604" s="34"/>
      <c r="R604" s="34"/>
      <c r="U604" s="34"/>
      <c r="V604" s="34"/>
      <c r="W604" s="34"/>
      <c r="X604" s="34"/>
    </row>
    <row r="605" spans="3:24" s="30" customFormat="1" ht="13.8" x14ac:dyDescent="0.25"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P605" s="34"/>
      <c r="Q605" s="34"/>
      <c r="R605" s="34"/>
      <c r="U605" s="34"/>
      <c r="V605" s="34"/>
      <c r="W605" s="34"/>
      <c r="X605" s="34"/>
    </row>
    <row r="606" spans="3:24" s="30" customFormat="1" ht="13.8" x14ac:dyDescent="0.25"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P606" s="34"/>
      <c r="Q606" s="34"/>
      <c r="R606" s="34"/>
      <c r="U606" s="34"/>
      <c r="V606" s="34"/>
      <c r="W606" s="34"/>
      <c r="X606" s="34"/>
    </row>
    <row r="607" spans="3:24" s="30" customFormat="1" ht="13.8" x14ac:dyDescent="0.25"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P607" s="34"/>
      <c r="Q607" s="34"/>
      <c r="R607" s="34"/>
      <c r="U607" s="34"/>
      <c r="V607" s="34"/>
      <c r="W607" s="34"/>
      <c r="X607" s="34"/>
    </row>
    <row r="608" spans="3:24" s="30" customFormat="1" ht="13.8" x14ac:dyDescent="0.25"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P608" s="34"/>
      <c r="Q608" s="34"/>
      <c r="R608" s="34"/>
      <c r="U608" s="34"/>
      <c r="V608" s="34"/>
      <c r="W608" s="34"/>
      <c r="X608" s="34"/>
    </row>
    <row r="609" spans="3:24" s="30" customFormat="1" ht="13.8" x14ac:dyDescent="0.25"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P609" s="34"/>
      <c r="Q609" s="34"/>
      <c r="R609" s="34"/>
      <c r="U609" s="34"/>
      <c r="V609" s="34"/>
      <c r="W609" s="34"/>
      <c r="X609" s="34"/>
    </row>
    <row r="610" spans="3:24" s="30" customFormat="1" ht="13.8" x14ac:dyDescent="0.25"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P610" s="34"/>
      <c r="Q610" s="34"/>
      <c r="R610" s="34"/>
      <c r="U610" s="34"/>
      <c r="V610" s="34"/>
      <c r="W610" s="34"/>
      <c r="X610" s="34"/>
    </row>
    <row r="611" spans="3:24" s="30" customFormat="1" ht="13.8" x14ac:dyDescent="0.25"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P611" s="34"/>
      <c r="Q611" s="34"/>
      <c r="R611" s="34"/>
      <c r="U611" s="34"/>
      <c r="V611" s="34"/>
      <c r="W611" s="34"/>
      <c r="X611" s="34"/>
    </row>
    <row r="612" spans="3:24" s="30" customFormat="1" ht="13.8" x14ac:dyDescent="0.25"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P612" s="34"/>
      <c r="Q612" s="34"/>
      <c r="R612" s="34"/>
      <c r="U612" s="34"/>
      <c r="V612" s="34"/>
      <c r="W612" s="34"/>
      <c r="X612" s="34"/>
    </row>
    <row r="613" spans="3:24" s="30" customFormat="1" ht="13.8" x14ac:dyDescent="0.25"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P613" s="34"/>
      <c r="Q613" s="34"/>
      <c r="R613" s="34"/>
      <c r="U613" s="34"/>
      <c r="V613" s="34"/>
      <c r="W613" s="34"/>
      <c r="X613" s="34"/>
    </row>
    <row r="614" spans="3:24" s="30" customFormat="1" ht="13.8" x14ac:dyDescent="0.25"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P614" s="34"/>
      <c r="Q614" s="34"/>
      <c r="R614" s="34"/>
      <c r="U614" s="34"/>
      <c r="V614" s="34"/>
      <c r="W614" s="34"/>
      <c r="X614" s="34"/>
    </row>
    <row r="615" spans="3:24" s="30" customFormat="1" ht="13.8" x14ac:dyDescent="0.25"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P615" s="34"/>
      <c r="Q615" s="34"/>
      <c r="R615" s="34"/>
      <c r="U615" s="34"/>
      <c r="V615" s="34"/>
      <c r="W615" s="34"/>
      <c r="X615" s="34"/>
    </row>
    <row r="616" spans="3:24" s="30" customFormat="1" ht="13.8" x14ac:dyDescent="0.25"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P616" s="34"/>
      <c r="Q616" s="34"/>
      <c r="R616" s="34"/>
      <c r="U616" s="34"/>
      <c r="V616" s="34"/>
      <c r="W616" s="34"/>
      <c r="X616" s="34"/>
    </row>
    <row r="617" spans="3:24" s="30" customFormat="1" ht="13.8" x14ac:dyDescent="0.25"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P617" s="34"/>
      <c r="Q617" s="34"/>
      <c r="R617" s="34"/>
      <c r="U617" s="34"/>
      <c r="V617" s="34"/>
      <c r="W617" s="34"/>
      <c r="X617" s="34"/>
    </row>
    <row r="618" spans="3:24" s="30" customFormat="1" ht="13.8" x14ac:dyDescent="0.25"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P618" s="34"/>
      <c r="Q618" s="34"/>
      <c r="R618" s="34"/>
      <c r="U618" s="34"/>
      <c r="V618" s="34"/>
      <c r="W618" s="34"/>
      <c r="X618" s="34"/>
    </row>
    <row r="619" spans="3:24" s="30" customFormat="1" ht="13.8" x14ac:dyDescent="0.25"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P619" s="34"/>
      <c r="Q619" s="34"/>
      <c r="R619" s="34"/>
      <c r="U619" s="34"/>
      <c r="V619" s="34"/>
      <c r="W619" s="34"/>
      <c r="X619" s="34"/>
    </row>
    <row r="620" spans="3:24" s="30" customFormat="1" ht="13.8" x14ac:dyDescent="0.25"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P620" s="34"/>
      <c r="Q620" s="34"/>
      <c r="R620" s="34"/>
      <c r="U620" s="34"/>
      <c r="V620" s="34"/>
      <c r="W620" s="34"/>
      <c r="X620" s="34"/>
    </row>
    <row r="621" spans="3:24" s="30" customFormat="1" ht="13.8" x14ac:dyDescent="0.25"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P621" s="34"/>
      <c r="Q621" s="34"/>
      <c r="R621" s="34"/>
      <c r="U621" s="34"/>
      <c r="V621" s="34"/>
      <c r="W621" s="34"/>
      <c r="X621" s="34"/>
    </row>
    <row r="622" spans="3:24" s="30" customFormat="1" ht="13.8" x14ac:dyDescent="0.25"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P622" s="34"/>
      <c r="Q622" s="34"/>
      <c r="R622" s="34"/>
      <c r="U622" s="34"/>
      <c r="V622" s="34"/>
      <c r="W622" s="34"/>
      <c r="X622" s="34"/>
    </row>
    <row r="623" spans="3:24" s="30" customFormat="1" ht="13.8" x14ac:dyDescent="0.25"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P623" s="34"/>
      <c r="Q623" s="34"/>
      <c r="R623" s="34"/>
      <c r="U623" s="34"/>
      <c r="V623" s="34"/>
      <c r="W623" s="34"/>
      <c r="X623" s="34"/>
    </row>
    <row r="624" spans="3:24" s="30" customFormat="1" ht="13.8" x14ac:dyDescent="0.25"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P624" s="34"/>
      <c r="Q624" s="34"/>
      <c r="R624" s="34"/>
      <c r="U624" s="34"/>
      <c r="V624" s="34"/>
      <c r="W624" s="34"/>
      <c r="X624" s="34"/>
    </row>
    <row r="625" spans="3:24" s="30" customFormat="1" ht="13.8" x14ac:dyDescent="0.25"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P625" s="34"/>
      <c r="Q625" s="34"/>
      <c r="R625" s="34"/>
      <c r="U625" s="34"/>
      <c r="V625" s="34"/>
      <c r="W625" s="34"/>
      <c r="X625" s="34"/>
    </row>
    <row r="626" spans="3:24" s="30" customFormat="1" ht="13.8" x14ac:dyDescent="0.25"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P626" s="34"/>
      <c r="Q626" s="34"/>
      <c r="R626" s="34"/>
      <c r="U626" s="34"/>
      <c r="V626" s="34"/>
      <c r="W626" s="34"/>
      <c r="X626" s="34"/>
    </row>
    <row r="627" spans="3:24" s="30" customFormat="1" ht="13.8" x14ac:dyDescent="0.25"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P627" s="34"/>
      <c r="Q627" s="34"/>
      <c r="R627" s="34"/>
      <c r="U627" s="34"/>
      <c r="V627" s="34"/>
      <c r="W627" s="34"/>
      <c r="X627" s="34"/>
    </row>
    <row r="628" spans="3:24" s="30" customFormat="1" ht="13.8" x14ac:dyDescent="0.25"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P628" s="34"/>
      <c r="Q628" s="34"/>
      <c r="R628" s="34"/>
      <c r="U628" s="34"/>
      <c r="V628" s="34"/>
      <c r="W628" s="34"/>
      <c r="X628" s="34"/>
    </row>
    <row r="629" spans="3:24" s="30" customFormat="1" ht="13.8" x14ac:dyDescent="0.25"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P629" s="34"/>
      <c r="Q629" s="34"/>
      <c r="R629" s="34"/>
      <c r="U629" s="34"/>
      <c r="V629" s="34"/>
      <c r="W629" s="34"/>
      <c r="X629" s="34"/>
    </row>
    <row r="630" spans="3:24" s="30" customFormat="1" ht="13.8" x14ac:dyDescent="0.25"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P630" s="34"/>
      <c r="Q630" s="34"/>
      <c r="R630" s="34"/>
      <c r="U630" s="34"/>
      <c r="V630" s="34"/>
      <c r="W630" s="34"/>
      <c r="X630" s="34"/>
    </row>
    <row r="631" spans="3:24" s="30" customFormat="1" ht="13.8" x14ac:dyDescent="0.25"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P631" s="34"/>
      <c r="Q631" s="34"/>
      <c r="R631" s="34"/>
      <c r="U631" s="34"/>
      <c r="V631" s="34"/>
      <c r="W631" s="34"/>
      <c r="X631" s="34"/>
    </row>
    <row r="632" spans="3:24" s="30" customFormat="1" ht="13.8" x14ac:dyDescent="0.25"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P632" s="34"/>
      <c r="Q632" s="34"/>
      <c r="R632" s="34"/>
      <c r="U632" s="34"/>
      <c r="V632" s="34"/>
      <c r="W632" s="34"/>
      <c r="X632" s="34"/>
    </row>
    <row r="633" spans="3:24" s="30" customFormat="1" ht="13.8" x14ac:dyDescent="0.25"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P633" s="34"/>
      <c r="Q633" s="34"/>
      <c r="R633" s="34"/>
      <c r="U633" s="34"/>
      <c r="V633" s="34"/>
      <c r="W633" s="34"/>
      <c r="X633" s="34"/>
    </row>
    <row r="634" spans="3:24" s="30" customFormat="1" ht="13.8" x14ac:dyDescent="0.25"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P634" s="34"/>
      <c r="Q634" s="34"/>
      <c r="R634" s="34"/>
      <c r="U634" s="34"/>
      <c r="V634" s="34"/>
      <c r="W634" s="34"/>
      <c r="X634" s="34"/>
    </row>
    <row r="635" spans="3:24" s="30" customFormat="1" ht="13.8" x14ac:dyDescent="0.25"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P635" s="34"/>
      <c r="Q635" s="34"/>
      <c r="R635" s="34"/>
      <c r="U635" s="34"/>
      <c r="V635" s="34"/>
      <c r="W635" s="34"/>
      <c r="X635" s="34"/>
    </row>
    <row r="636" spans="3:24" s="30" customFormat="1" ht="13.8" x14ac:dyDescent="0.25"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P636" s="34"/>
      <c r="Q636" s="34"/>
      <c r="R636" s="34"/>
      <c r="U636" s="34"/>
      <c r="V636" s="34"/>
      <c r="W636" s="34"/>
      <c r="X636" s="34"/>
    </row>
    <row r="637" spans="3:24" s="30" customFormat="1" ht="13.8" x14ac:dyDescent="0.25"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P637" s="34"/>
      <c r="Q637" s="34"/>
      <c r="R637" s="34"/>
      <c r="U637" s="34"/>
      <c r="V637" s="34"/>
      <c r="W637" s="34"/>
      <c r="X637" s="34"/>
    </row>
    <row r="638" spans="3:24" s="30" customFormat="1" ht="13.8" x14ac:dyDescent="0.25"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P638" s="34"/>
      <c r="Q638" s="34"/>
      <c r="R638" s="34"/>
      <c r="U638" s="34"/>
      <c r="V638" s="34"/>
      <c r="W638" s="34"/>
      <c r="X638" s="34"/>
    </row>
    <row r="639" spans="3:24" s="30" customFormat="1" ht="13.8" x14ac:dyDescent="0.25"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P639" s="34"/>
      <c r="Q639" s="34"/>
      <c r="R639" s="34"/>
      <c r="U639" s="34"/>
      <c r="V639" s="34"/>
      <c r="W639" s="34"/>
      <c r="X639" s="34"/>
    </row>
    <row r="640" spans="3:24" s="30" customFormat="1" ht="13.8" x14ac:dyDescent="0.25"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P640" s="34"/>
      <c r="Q640" s="34"/>
      <c r="R640" s="34"/>
      <c r="U640" s="34"/>
      <c r="V640" s="34"/>
      <c r="W640" s="34"/>
      <c r="X640" s="34"/>
    </row>
    <row r="641" spans="3:24" s="30" customFormat="1" ht="13.8" x14ac:dyDescent="0.25"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P641" s="34"/>
      <c r="Q641" s="34"/>
      <c r="R641" s="34"/>
      <c r="U641" s="34"/>
      <c r="V641" s="34"/>
      <c r="W641" s="34"/>
      <c r="X641" s="34"/>
    </row>
    <row r="642" spans="3:24" s="30" customFormat="1" ht="13.8" x14ac:dyDescent="0.25"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P642" s="34"/>
      <c r="Q642" s="34"/>
      <c r="R642" s="34"/>
      <c r="U642" s="34"/>
      <c r="V642" s="34"/>
      <c r="W642" s="34"/>
      <c r="X642" s="34"/>
    </row>
    <row r="643" spans="3:24" s="30" customFormat="1" ht="13.8" x14ac:dyDescent="0.25"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P643" s="34"/>
      <c r="Q643" s="34"/>
      <c r="R643" s="34"/>
      <c r="U643" s="34"/>
      <c r="V643" s="34"/>
      <c r="W643" s="34"/>
      <c r="X643" s="34"/>
    </row>
    <row r="644" spans="3:24" s="30" customFormat="1" ht="13.8" x14ac:dyDescent="0.25"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P644" s="34"/>
      <c r="Q644" s="34"/>
      <c r="R644" s="34"/>
      <c r="U644" s="34"/>
      <c r="V644" s="34"/>
      <c r="W644" s="34"/>
      <c r="X644" s="34"/>
    </row>
    <row r="645" spans="3:24" s="30" customFormat="1" ht="13.8" x14ac:dyDescent="0.25"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P645" s="34"/>
      <c r="Q645" s="34"/>
      <c r="R645" s="34"/>
      <c r="U645" s="34"/>
      <c r="V645" s="34"/>
      <c r="W645" s="34"/>
      <c r="X645" s="34"/>
    </row>
    <row r="646" spans="3:24" s="30" customFormat="1" ht="13.8" x14ac:dyDescent="0.25"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P646" s="34"/>
      <c r="Q646" s="34"/>
      <c r="R646" s="34"/>
      <c r="U646" s="34"/>
      <c r="V646" s="34"/>
      <c r="W646" s="34"/>
      <c r="X646" s="34"/>
    </row>
    <row r="647" spans="3:24" s="30" customFormat="1" ht="13.8" x14ac:dyDescent="0.25"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P647" s="34"/>
      <c r="Q647" s="34"/>
      <c r="R647" s="34"/>
      <c r="U647" s="34"/>
      <c r="V647" s="34"/>
      <c r="W647" s="34"/>
      <c r="X647" s="34"/>
    </row>
    <row r="648" spans="3:24" s="30" customFormat="1" ht="13.8" x14ac:dyDescent="0.25"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P648" s="34"/>
      <c r="Q648" s="34"/>
      <c r="R648" s="34"/>
      <c r="U648" s="34"/>
      <c r="V648" s="34"/>
      <c r="W648" s="34"/>
      <c r="X648" s="34"/>
    </row>
    <row r="649" spans="3:24" s="30" customFormat="1" ht="13.8" x14ac:dyDescent="0.25"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P649" s="34"/>
      <c r="Q649" s="34"/>
      <c r="R649" s="34"/>
      <c r="U649" s="34"/>
      <c r="V649" s="34"/>
      <c r="W649" s="34"/>
      <c r="X649" s="34"/>
    </row>
    <row r="650" spans="3:24" s="30" customFormat="1" ht="13.8" x14ac:dyDescent="0.25"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P650" s="34"/>
      <c r="Q650" s="34"/>
      <c r="R650" s="34"/>
      <c r="U650" s="34"/>
      <c r="V650" s="34"/>
      <c r="W650" s="34"/>
      <c r="X650" s="34"/>
    </row>
    <row r="651" spans="3:24" s="30" customFormat="1" ht="13.8" x14ac:dyDescent="0.25"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P651" s="34"/>
      <c r="Q651" s="34"/>
      <c r="R651" s="34"/>
      <c r="U651" s="34"/>
      <c r="V651" s="34"/>
      <c r="W651" s="34"/>
      <c r="X651" s="34"/>
    </row>
    <row r="652" spans="3:24" s="30" customFormat="1" ht="13.8" x14ac:dyDescent="0.25"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P652" s="34"/>
      <c r="Q652" s="34"/>
      <c r="R652" s="34"/>
      <c r="U652" s="34"/>
      <c r="V652" s="34"/>
      <c r="W652" s="34"/>
      <c r="X652" s="34"/>
    </row>
    <row r="653" spans="3:24" s="30" customFormat="1" ht="13.8" x14ac:dyDescent="0.25"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P653" s="34"/>
      <c r="Q653" s="34"/>
      <c r="R653" s="34"/>
      <c r="U653" s="34"/>
      <c r="V653" s="34"/>
      <c r="W653" s="34"/>
      <c r="X653" s="34"/>
    </row>
    <row r="654" spans="3:24" s="30" customFormat="1" ht="13.8" x14ac:dyDescent="0.25"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P654" s="34"/>
      <c r="Q654" s="34"/>
      <c r="R654" s="34"/>
      <c r="U654" s="34"/>
      <c r="V654" s="34"/>
      <c r="W654" s="34"/>
      <c r="X654" s="34"/>
    </row>
    <row r="655" spans="3:24" s="30" customFormat="1" ht="13.8" x14ac:dyDescent="0.25"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P655" s="34"/>
      <c r="Q655" s="34"/>
      <c r="R655" s="34"/>
      <c r="U655" s="34"/>
      <c r="V655" s="34"/>
      <c r="W655" s="34"/>
      <c r="X655" s="34"/>
    </row>
    <row r="656" spans="3:24" s="30" customFormat="1" ht="13.8" x14ac:dyDescent="0.25"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P656" s="34"/>
      <c r="Q656" s="34"/>
      <c r="R656" s="34"/>
      <c r="U656" s="34"/>
      <c r="V656" s="34"/>
      <c r="W656" s="34"/>
      <c r="X656" s="34"/>
    </row>
    <row r="657" spans="3:24" s="30" customFormat="1" ht="13.8" x14ac:dyDescent="0.25"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P657" s="34"/>
      <c r="Q657" s="34"/>
      <c r="R657" s="34"/>
      <c r="U657" s="34"/>
      <c r="V657" s="34"/>
      <c r="W657" s="34"/>
      <c r="X657" s="34"/>
    </row>
    <row r="658" spans="3:24" s="30" customFormat="1" ht="13.8" x14ac:dyDescent="0.25"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P658" s="34"/>
      <c r="Q658" s="34"/>
      <c r="R658" s="34"/>
      <c r="U658" s="34"/>
      <c r="V658" s="34"/>
      <c r="W658" s="34"/>
      <c r="X658" s="34"/>
    </row>
    <row r="659" spans="3:24" s="30" customFormat="1" ht="13.8" x14ac:dyDescent="0.25"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P659" s="34"/>
      <c r="Q659" s="34"/>
      <c r="R659" s="34"/>
      <c r="U659" s="34"/>
      <c r="V659" s="34"/>
      <c r="W659" s="34"/>
      <c r="X659" s="34"/>
    </row>
    <row r="660" spans="3:24" s="30" customFormat="1" ht="13.8" x14ac:dyDescent="0.25"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P660" s="34"/>
      <c r="Q660" s="34"/>
      <c r="R660" s="34"/>
      <c r="U660" s="34"/>
      <c r="V660" s="34"/>
      <c r="W660" s="34"/>
      <c r="X660" s="34"/>
    </row>
    <row r="661" spans="3:24" s="30" customFormat="1" ht="13.8" x14ac:dyDescent="0.25"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P661" s="34"/>
      <c r="Q661" s="34"/>
      <c r="R661" s="34"/>
      <c r="U661" s="34"/>
      <c r="V661" s="34"/>
      <c r="W661" s="34"/>
      <c r="X661" s="34"/>
    </row>
    <row r="662" spans="3:24" s="30" customFormat="1" ht="13.8" x14ac:dyDescent="0.25"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P662" s="34"/>
      <c r="Q662" s="34"/>
      <c r="R662" s="34"/>
      <c r="U662" s="34"/>
      <c r="V662" s="34"/>
      <c r="W662" s="34"/>
      <c r="X662" s="34"/>
    </row>
    <row r="663" spans="3:24" s="30" customFormat="1" ht="13.8" x14ac:dyDescent="0.25"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P663" s="34"/>
      <c r="Q663" s="34"/>
      <c r="R663" s="34"/>
      <c r="U663" s="34"/>
      <c r="V663" s="34"/>
      <c r="W663" s="34"/>
      <c r="X663" s="34"/>
    </row>
    <row r="664" spans="3:24" s="30" customFormat="1" ht="13.8" x14ac:dyDescent="0.25"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P664" s="34"/>
      <c r="Q664" s="34"/>
      <c r="R664" s="34"/>
      <c r="U664" s="34"/>
      <c r="V664" s="34"/>
      <c r="W664" s="34"/>
      <c r="X664" s="34"/>
    </row>
    <row r="665" spans="3:24" s="30" customFormat="1" ht="13.8" x14ac:dyDescent="0.25"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P665" s="34"/>
      <c r="Q665" s="34"/>
      <c r="R665" s="34"/>
      <c r="U665" s="34"/>
      <c r="V665" s="34"/>
      <c r="W665" s="34"/>
      <c r="X665" s="34"/>
    </row>
    <row r="666" spans="3:24" s="30" customFormat="1" ht="13.8" x14ac:dyDescent="0.25"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P666" s="34"/>
      <c r="Q666" s="34"/>
      <c r="R666" s="34"/>
      <c r="U666" s="34"/>
      <c r="V666" s="34"/>
      <c r="W666" s="34"/>
      <c r="X666" s="34"/>
    </row>
    <row r="667" spans="3:24" s="30" customFormat="1" ht="13.8" x14ac:dyDescent="0.25"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P667" s="34"/>
      <c r="Q667" s="34"/>
      <c r="R667" s="34"/>
      <c r="U667" s="34"/>
      <c r="V667" s="34"/>
      <c r="W667" s="34"/>
      <c r="X667" s="34"/>
    </row>
    <row r="668" spans="3:24" s="30" customFormat="1" ht="13.8" x14ac:dyDescent="0.25"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P668" s="34"/>
      <c r="Q668" s="34"/>
      <c r="R668" s="34"/>
      <c r="U668" s="34"/>
      <c r="V668" s="34"/>
      <c r="W668" s="34"/>
      <c r="X668" s="34"/>
    </row>
    <row r="669" spans="3:24" s="30" customFormat="1" ht="13.8" x14ac:dyDescent="0.25"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P669" s="34"/>
      <c r="Q669" s="34"/>
      <c r="R669" s="34"/>
      <c r="U669" s="34"/>
      <c r="V669" s="34"/>
      <c r="W669" s="34"/>
      <c r="X669" s="34"/>
    </row>
    <row r="670" spans="3:24" s="30" customFormat="1" ht="13.8" x14ac:dyDescent="0.25"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P670" s="34"/>
      <c r="Q670" s="34"/>
      <c r="R670" s="34"/>
      <c r="U670" s="34"/>
      <c r="V670" s="34"/>
      <c r="W670" s="34"/>
      <c r="X670" s="34"/>
    </row>
    <row r="671" spans="3:24" s="30" customFormat="1" ht="13.8" x14ac:dyDescent="0.25"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P671" s="34"/>
      <c r="Q671" s="34"/>
      <c r="R671" s="34"/>
      <c r="U671" s="34"/>
      <c r="V671" s="34"/>
      <c r="W671" s="34"/>
      <c r="X671" s="34"/>
    </row>
    <row r="672" spans="3:24" s="30" customFormat="1" ht="13.8" x14ac:dyDescent="0.25"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P672" s="34"/>
      <c r="Q672" s="34"/>
      <c r="R672" s="34"/>
      <c r="U672" s="34"/>
      <c r="V672" s="34"/>
      <c r="W672" s="34"/>
      <c r="X672" s="34"/>
    </row>
    <row r="673" spans="3:24" s="30" customFormat="1" ht="13.8" x14ac:dyDescent="0.25"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P673" s="34"/>
      <c r="Q673" s="34"/>
      <c r="R673" s="34"/>
      <c r="U673" s="34"/>
      <c r="V673" s="34"/>
      <c r="W673" s="34"/>
      <c r="X673" s="34"/>
    </row>
    <row r="674" spans="3:24" s="30" customFormat="1" ht="13.8" x14ac:dyDescent="0.25"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P674" s="34"/>
      <c r="Q674" s="34"/>
      <c r="R674" s="34"/>
      <c r="U674" s="34"/>
      <c r="V674" s="34"/>
      <c r="W674" s="34"/>
      <c r="X674" s="34"/>
    </row>
    <row r="675" spans="3:24" s="30" customFormat="1" ht="13.8" x14ac:dyDescent="0.25"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P675" s="34"/>
      <c r="Q675" s="34"/>
      <c r="R675" s="34"/>
      <c r="U675" s="34"/>
      <c r="V675" s="34"/>
      <c r="W675" s="34"/>
      <c r="X675" s="34"/>
    </row>
    <row r="676" spans="3:24" s="30" customFormat="1" ht="13.8" x14ac:dyDescent="0.25"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P676" s="34"/>
      <c r="Q676" s="34"/>
      <c r="R676" s="34"/>
      <c r="U676" s="34"/>
      <c r="V676" s="34"/>
      <c r="W676" s="34"/>
      <c r="X676" s="34"/>
    </row>
    <row r="677" spans="3:24" s="30" customFormat="1" ht="13.8" x14ac:dyDescent="0.25"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P677" s="34"/>
      <c r="Q677" s="34"/>
      <c r="R677" s="34"/>
      <c r="U677" s="34"/>
      <c r="V677" s="34"/>
      <c r="W677" s="34"/>
      <c r="X677" s="34"/>
    </row>
    <row r="678" spans="3:24" s="30" customFormat="1" ht="13.8" x14ac:dyDescent="0.25"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P678" s="34"/>
      <c r="Q678" s="34"/>
      <c r="R678" s="34"/>
      <c r="U678" s="34"/>
      <c r="V678" s="34"/>
      <c r="W678" s="34"/>
      <c r="X678" s="34"/>
    </row>
    <row r="679" spans="3:24" s="30" customFormat="1" ht="13.8" x14ac:dyDescent="0.25"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P679" s="34"/>
      <c r="Q679" s="34"/>
      <c r="R679" s="34"/>
      <c r="U679" s="34"/>
      <c r="V679" s="34"/>
      <c r="W679" s="34"/>
      <c r="X679" s="34"/>
    </row>
    <row r="680" spans="3:24" s="30" customFormat="1" ht="13.8" x14ac:dyDescent="0.25"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P680" s="34"/>
      <c r="Q680" s="34"/>
      <c r="R680" s="34"/>
      <c r="U680" s="34"/>
      <c r="V680" s="34"/>
      <c r="W680" s="34"/>
      <c r="X680" s="34"/>
    </row>
    <row r="681" spans="3:24" s="30" customFormat="1" ht="13.8" x14ac:dyDescent="0.25"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P681" s="34"/>
      <c r="Q681" s="34"/>
      <c r="R681" s="34"/>
      <c r="U681" s="34"/>
      <c r="V681" s="34"/>
      <c r="W681" s="34"/>
      <c r="X681" s="34"/>
    </row>
    <row r="682" spans="3:24" s="30" customFormat="1" ht="13.8" x14ac:dyDescent="0.25"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P682" s="34"/>
      <c r="Q682" s="34"/>
      <c r="R682" s="34"/>
      <c r="U682" s="34"/>
      <c r="V682" s="34"/>
      <c r="W682" s="34"/>
      <c r="X682" s="34"/>
    </row>
    <row r="683" spans="3:24" s="30" customFormat="1" ht="13.8" x14ac:dyDescent="0.25"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P683" s="34"/>
      <c r="Q683" s="34"/>
      <c r="R683" s="34"/>
      <c r="U683" s="34"/>
      <c r="V683" s="34"/>
      <c r="W683" s="34"/>
      <c r="X683" s="34"/>
    </row>
    <row r="684" spans="3:24" s="30" customFormat="1" ht="13.8" x14ac:dyDescent="0.25"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P684" s="34"/>
      <c r="Q684" s="34"/>
      <c r="R684" s="34"/>
      <c r="U684" s="34"/>
      <c r="V684" s="34"/>
      <c r="W684" s="34"/>
      <c r="X684" s="34"/>
    </row>
    <row r="685" spans="3:24" s="30" customFormat="1" ht="13.8" x14ac:dyDescent="0.25"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P685" s="34"/>
      <c r="Q685" s="34"/>
      <c r="R685" s="34"/>
      <c r="U685" s="34"/>
      <c r="V685" s="34"/>
      <c r="W685" s="34"/>
      <c r="X685" s="34"/>
    </row>
    <row r="686" spans="3:24" s="30" customFormat="1" ht="13.8" x14ac:dyDescent="0.25"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P686" s="34"/>
      <c r="Q686" s="34"/>
      <c r="R686" s="34"/>
      <c r="U686" s="34"/>
      <c r="V686" s="34"/>
      <c r="W686" s="34"/>
      <c r="X686" s="34"/>
    </row>
    <row r="687" spans="3:24" s="30" customFormat="1" ht="13.8" x14ac:dyDescent="0.25"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P687" s="34"/>
      <c r="Q687" s="34"/>
      <c r="R687" s="34"/>
      <c r="U687" s="34"/>
      <c r="V687" s="34"/>
      <c r="W687" s="34"/>
      <c r="X687" s="34"/>
    </row>
    <row r="688" spans="3:24" s="30" customFormat="1" ht="13.8" x14ac:dyDescent="0.25"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P688" s="34"/>
      <c r="Q688" s="34"/>
      <c r="R688" s="34"/>
      <c r="U688" s="34"/>
      <c r="V688" s="34"/>
      <c r="W688" s="34"/>
      <c r="X688" s="34"/>
    </row>
    <row r="689" spans="3:24" s="30" customFormat="1" ht="13.8" x14ac:dyDescent="0.25"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P689" s="34"/>
      <c r="Q689" s="34"/>
      <c r="R689" s="34"/>
      <c r="U689" s="34"/>
      <c r="V689" s="34"/>
      <c r="W689" s="34"/>
      <c r="X689" s="34"/>
    </row>
    <row r="690" spans="3:24" s="30" customFormat="1" ht="13.8" x14ac:dyDescent="0.25"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P690" s="34"/>
      <c r="Q690" s="34"/>
      <c r="R690" s="34"/>
      <c r="U690" s="34"/>
      <c r="V690" s="34"/>
      <c r="W690" s="34"/>
      <c r="X690" s="34"/>
    </row>
    <row r="691" spans="3:24" s="30" customFormat="1" ht="13.8" x14ac:dyDescent="0.25"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P691" s="34"/>
      <c r="Q691" s="34"/>
      <c r="R691" s="34"/>
      <c r="U691" s="34"/>
      <c r="V691" s="34"/>
      <c r="W691" s="34"/>
      <c r="X691" s="34"/>
    </row>
    <row r="692" spans="3:24" s="30" customFormat="1" ht="13.8" x14ac:dyDescent="0.25"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P692" s="34"/>
      <c r="Q692" s="34"/>
      <c r="R692" s="34"/>
      <c r="U692" s="34"/>
      <c r="V692" s="34"/>
      <c r="W692" s="34"/>
      <c r="X692" s="34"/>
    </row>
    <row r="693" spans="3:24" s="30" customFormat="1" ht="13.8" x14ac:dyDescent="0.25"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P693" s="34"/>
      <c r="Q693" s="34"/>
      <c r="R693" s="34"/>
      <c r="U693" s="34"/>
      <c r="V693" s="34"/>
      <c r="W693" s="34"/>
      <c r="X693" s="34"/>
    </row>
    <row r="694" spans="3:24" s="30" customFormat="1" ht="13.8" x14ac:dyDescent="0.25"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P694" s="34"/>
      <c r="Q694" s="34"/>
      <c r="R694" s="34"/>
      <c r="U694" s="34"/>
      <c r="V694" s="34"/>
      <c r="W694" s="34"/>
      <c r="X694" s="34"/>
    </row>
    <row r="695" spans="3:24" s="30" customFormat="1" ht="13.8" x14ac:dyDescent="0.25"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P695" s="34"/>
      <c r="Q695" s="34"/>
      <c r="R695" s="34"/>
      <c r="U695" s="34"/>
      <c r="V695" s="34"/>
      <c r="W695" s="34"/>
      <c r="X695" s="34"/>
    </row>
    <row r="696" spans="3:24" s="30" customFormat="1" ht="13.8" x14ac:dyDescent="0.25"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P696" s="34"/>
      <c r="Q696" s="34"/>
      <c r="R696" s="34"/>
      <c r="U696" s="34"/>
      <c r="V696" s="34"/>
      <c r="W696" s="34"/>
      <c r="X696" s="34"/>
    </row>
    <row r="697" spans="3:24" s="30" customFormat="1" ht="13.8" x14ac:dyDescent="0.25"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P697" s="34"/>
      <c r="Q697" s="34"/>
      <c r="R697" s="34"/>
      <c r="U697" s="34"/>
      <c r="V697" s="34"/>
      <c r="W697" s="34"/>
      <c r="X697" s="34"/>
    </row>
    <row r="698" spans="3:24" s="30" customFormat="1" ht="13.8" x14ac:dyDescent="0.25"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P698" s="34"/>
      <c r="Q698" s="34"/>
      <c r="R698" s="34"/>
      <c r="U698" s="34"/>
      <c r="V698" s="34"/>
      <c r="W698" s="34"/>
      <c r="X698" s="34"/>
    </row>
    <row r="699" spans="3:24" s="30" customFormat="1" ht="13.8" x14ac:dyDescent="0.25"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P699" s="34"/>
      <c r="Q699" s="34"/>
      <c r="R699" s="34"/>
      <c r="U699" s="34"/>
      <c r="V699" s="34"/>
      <c r="W699" s="34"/>
      <c r="X699" s="34"/>
    </row>
    <row r="700" spans="3:24" s="30" customFormat="1" ht="13.8" x14ac:dyDescent="0.25"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P700" s="34"/>
      <c r="Q700" s="34"/>
      <c r="R700" s="34"/>
      <c r="U700" s="34"/>
      <c r="V700" s="34"/>
      <c r="W700" s="34"/>
      <c r="X700" s="34"/>
    </row>
    <row r="701" spans="3:24" s="30" customFormat="1" ht="13.8" x14ac:dyDescent="0.25"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P701" s="34"/>
      <c r="Q701" s="34"/>
      <c r="R701" s="34"/>
      <c r="U701" s="34"/>
      <c r="V701" s="34"/>
      <c r="W701" s="34"/>
      <c r="X701" s="34"/>
    </row>
    <row r="702" spans="3:24" s="30" customFormat="1" ht="13.8" x14ac:dyDescent="0.25"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P702" s="34"/>
      <c r="Q702" s="34"/>
      <c r="R702" s="34"/>
      <c r="U702" s="34"/>
      <c r="V702" s="34"/>
      <c r="W702" s="34"/>
      <c r="X702" s="34"/>
    </row>
    <row r="703" spans="3:24" s="30" customFormat="1" ht="13.8" x14ac:dyDescent="0.25"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P703" s="34"/>
      <c r="Q703" s="34"/>
      <c r="R703" s="34"/>
      <c r="U703" s="34"/>
      <c r="V703" s="34"/>
      <c r="W703" s="34"/>
      <c r="X703" s="34"/>
    </row>
    <row r="704" spans="3:24" s="30" customFormat="1" ht="13.8" x14ac:dyDescent="0.25"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P704" s="34"/>
      <c r="Q704" s="34"/>
      <c r="R704" s="34"/>
      <c r="U704" s="34"/>
      <c r="V704" s="34"/>
      <c r="W704" s="34"/>
      <c r="X704" s="34"/>
    </row>
    <row r="705" spans="3:24" s="30" customFormat="1" ht="13.8" x14ac:dyDescent="0.25"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P705" s="34"/>
      <c r="Q705" s="34"/>
      <c r="R705" s="34"/>
      <c r="U705" s="34"/>
      <c r="V705" s="34"/>
      <c r="W705" s="34"/>
      <c r="X705" s="34"/>
    </row>
    <row r="706" spans="3:24" s="30" customFormat="1" ht="13.8" x14ac:dyDescent="0.25"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P706" s="34"/>
      <c r="Q706" s="34"/>
      <c r="R706" s="34"/>
      <c r="U706" s="34"/>
      <c r="V706" s="34"/>
      <c r="W706" s="34"/>
      <c r="X706" s="34"/>
    </row>
    <row r="707" spans="3:24" s="30" customFormat="1" ht="13.8" x14ac:dyDescent="0.25"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P707" s="34"/>
      <c r="Q707" s="34"/>
      <c r="R707" s="34"/>
      <c r="U707" s="34"/>
      <c r="V707" s="34"/>
      <c r="W707" s="34"/>
      <c r="X707" s="34"/>
    </row>
    <row r="708" spans="3:24" s="30" customFormat="1" ht="13.8" x14ac:dyDescent="0.25"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P708" s="34"/>
      <c r="Q708" s="34"/>
      <c r="R708" s="34"/>
      <c r="U708" s="34"/>
      <c r="V708" s="34"/>
      <c r="W708" s="34"/>
      <c r="X708" s="34"/>
    </row>
    <row r="709" spans="3:24" s="30" customFormat="1" ht="13.8" x14ac:dyDescent="0.25"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P709" s="34"/>
      <c r="Q709" s="34"/>
      <c r="R709" s="34"/>
      <c r="U709" s="34"/>
      <c r="V709" s="34"/>
      <c r="W709" s="34"/>
      <c r="X709" s="34"/>
    </row>
    <row r="710" spans="3:24" s="30" customFormat="1" ht="13.8" x14ac:dyDescent="0.25"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P710" s="34"/>
      <c r="Q710" s="34"/>
      <c r="R710" s="34"/>
      <c r="U710" s="34"/>
      <c r="V710" s="34"/>
      <c r="W710" s="34"/>
      <c r="X710" s="34"/>
    </row>
    <row r="711" spans="3:24" s="30" customFormat="1" ht="13.8" x14ac:dyDescent="0.25"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P711" s="34"/>
      <c r="Q711" s="34"/>
      <c r="R711" s="34"/>
      <c r="U711" s="34"/>
      <c r="V711" s="34"/>
      <c r="W711" s="34"/>
      <c r="X711" s="34"/>
    </row>
    <row r="712" spans="3:24" s="30" customFormat="1" ht="13.8" x14ac:dyDescent="0.25"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P712" s="34"/>
      <c r="Q712" s="34"/>
      <c r="R712" s="34"/>
      <c r="U712" s="34"/>
      <c r="V712" s="34"/>
      <c r="W712" s="34"/>
      <c r="X712" s="34"/>
    </row>
    <row r="713" spans="3:24" s="30" customFormat="1" ht="13.8" x14ac:dyDescent="0.25"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P713" s="34"/>
      <c r="Q713" s="34"/>
      <c r="R713" s="34"/>
      <c r="U713" s="34"/>
      <c r="V713" s="34"/>
      <c r="W713" s="34"/>
      <c r="X713" s="34"/>
    </row>
    <row r="714" spans="3:24" s="30" customFormat="1" ht="13.8" x14ac:dyDescent="0.25"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P714" s="34"/>
      <c r="Q714" s="34"/>
      <c r="R714" s="34"/>
      <c r="U714" s="34"/>
      <c r="V714" s="34"/>
      <c r="W714" s="34"/>
      <c r="X714" s="34"/>
    </row>
    <row r="715" spans="3:24" s="30" customFormat="1" ht="13.8" x14ac:dyDescent="0.25"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P715" s="34"/>
      <c r="Q715" s="34"/>
      <c r="R715" s="34"/>
      <c r="U715" s="34"/>
      <c r="V715" s="34"/>
      <c r="W715" s="34"/>
      <c r="X715" s="34"/>
    </row>
    <row r="716" spans="3:24" s="30" customFormat="1" ht="13.8" x14ac:dyDescent="0.25"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P716" s="34"/>
      <c r="Q716" s="34"/>
      <c r="R716" s="34"/>
      <c r="U716" s="34"/>
      <c r="V716" s="34"/>
      <c r="W716" s="34"/>
      <c r="X716" s="34"/>
    </row>
    <row r="717" spans="3:24" s="30" customFormat="1" ht="13.8" x14ac:dyDescent="0.25"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P717" s="34"/>
      <c r="Q717" s="34"/>
      <c r="R717" s="34"/>
      <c r="U717" s="34"/>
      <c r="V717" s="34"/>
      <c r="W717" s="34"/>
      <c r="X717" s="34"/>
    </row>
    <row r="718" spans="3:24" s="30" customFormat="1" ht="13.8" x14ac:dyDescent="0.25"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P718" s="34"/>
      <c r="Q718" s="34"/>
      <c r="R718" s="34"/>
      <c r="U718" s="34"/>
      <c r="V718" s="34"/>
      <c r="W718" s="34"/>
      <c r="X718" s="34"/>
    </row>
    <row r="719" spans="3:24" s="30" customFormat="1" ht="13.8" x14ac:dyDescent="0.25"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P719" s="34"/>
      <c r="Q719" s="34"/>
      <c r="R719" s="34"/>
      <c r="U719" s="34"/>
      <c r="V719" s="34"/>
      <c r="W719" s="34"/>
      <c r="X719" s="34"/>
    </row>
    <row r="720" spans="3:24" s="30" customFormat="1" ht="13.8" x14ac:dyDescent="0.25"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P720" s="34"/>
      <c r="Q720" s="34"/>
      <c r="R720" s="34"/>
      <c r="U720" s="34"/>
      <c r="V720" s="34"/>
      <c r="W720" s="34"/>
      <c r="X720" s="34"/>
    </row>
    <row r="721" spans="3:24" s="30" customFormat="1" ht="13.8" x14ac:dyDescent="0.25"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P721" s="34"/>
      <c r="Q721" s="34"/>
      <c r="R721" s="34"/>
      <c r="U721" s="34"/>
      <c r="V721" s="34"/>
      <c r="W721" s="34"/>
      <c r="X721" s="34"/>
    </row>
    <row r="722" spans="3:24" s="30" customFormat="1" ht="13.8" x14ac:dyDescent="0.25"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P722" s="34"/>
      <c r="Q722" s="34"/>
      <c r="R722" s="34"/>
      <c r="U722" s="34"/>
      <c r="V722" s="34"/>
      <c r="W722" s="34"/>
      <c r="X722" s="34"/>
    </row>
    <row r="723" spans="3:24" s="30" customFormat="1" ht="13.8" x14ac:dyDescent="0.25"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P723" s="34"/>
      <c r="Q723" s="34"/>
      <c r="R723" s="34"/>
      <c r="U723" s="34"/>
      <c r="V723" s="34"/>
      <c r="W723" s="34"/>
      <c r="X723" s="34"/>
    </row>
    <row r="724" spans="3:24" s="30" customFormat="1" ht="13.8" x14ac:dyDescent="0.25"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P724" s="34"/>
      <c r="Q724" s="34"/>
      <c r="R724" s="34"/>
      <c r="U724" s="34"/>
      <c r="V724" s="34"/>
      <c r="W724" s="34"/>
      <c r="X724" s="34"/>
    </row>
    <row r="725" spans="3:24" s="30" customFormat="1" ht="13.8" x14ac:dyDescent="0.25"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P725" s="34"/>
      <c r="Q725" s="34"/>
      <c r="R725" s="34"/>
      <c r="U725" s="34"/>
      <c r="V725" s="34"/>
      <c r="W725" s="34"/>
      <c r="X725" s="34"/>
    </row>
    <row r="726" spans="3:24" s="30" customFormat="1" ht="13.8" x14ac:dyDescent="0.25"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P726" s="34"/>
      <c r="Q726" s="34"/>
      <c r="R726" s="34"/>
      <c r="U726" s="34"/>
      <c r="V726" s="34"/>
      <c r="W726" s="34"/>
      <c r="X726" s="34"/>
    </row>
    <row r="727" spans="3:24" s="30" customFormat="1" ht="13.8" x14ac:dyDescent="0.25"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P727" s="34"/>
      <c r="Q727" s="34"/>
      <c r="R727" s="34"/>
      <c r="U727" s="34"/>
      <c r="V727" s="34"/>
      <c r="W727" s="34"/>
      <c r="X727" s="34"/>
    </row>
    <row r="728" spans="3:24" s="30" customFormat="1" ht="13.8" x14ac:dyDescent="0.25"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P728" s="34"/>
      <c r="Q728" s="34"/>
      <c r="R728" s="34"/>
      <c r="U728" s="34"/>
      <c r="V728" s="34"/>
      <c r="W728" s="34"/>
      <c r="X728" s="34"/>
    </row>
    <row r="729" spans="3:24" s="30" customFormat="1" ht="13.8" x14ac:dyDescent="0.25"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P729" s="34"/>
      <c r="Q729" s="34"/>
      <c r="R729" s="34"/>
      <c r="U729" s="34"/>
      <c r="V729" s="34"/>
      <c r="W729" s="34"/>
      <c r="X729" s="34"/>
    </row>
    <row r="730" spans="3:24" s="30" customFormat="1" ht="13.8" x14ac:dyDescent="0.25"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P730" s="34"/>
      <c r="Q730" s="34"/>
      <c r="R730" s="34"/>
      <c r="U730" s="34"/>
      <c r="V730" s="34"/>
      <c r="W730" s="34"/>
      <c r="X730" s="34"/>
    </row>
    <row r="731" spans="3:24" s="30" customFormat="1" ht="13.8" x14ac:dyDescent="0.25"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P731" s="34"/>
      <c r="Q731" s="34"/>
      <c r="R731" s="34"/>
      <c r="U731" s="34"/>
      <c r="V731" s="34"/>
      <c r="W731" s="34"/>
      <c r="X731" s="34"/>
    </row>
    <row r="732" spans="3:24" s="30" customFormat="1" ht="13.8" x14ac:dyDescent="0.25"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P732" s="34"/>
      <c r="Q732" s="34"/>
      <c r="R732" s="34"/>
      <c r="U732" s="34"/>
      <c r="V732" s="34"/>
      <c r="W732" s="34"/>
      <c r="X732" s="34"/>
    </row>
    <row r="733" spans="3:24" s="30" customFormat="1" ht="13.8" x14ac:dyDescent="0.25"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P733" s="34"/>
      <c r="Q733" s="34"/>
      <c r="R733" s="34"/>
      <c r="U733" s="34"/>
      <c r="V733" s="34"/>
      <c r="W733" s="34"/>
      <c r="X733" s="34"/>
    </row>
    <row r="734" spans="3:24" s="30" customFormat="1" ht="13.8" x14ac:dyDescent="0.25"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P734" s="34"/>
      <c r="Q734" s="34"/>
      <c r="R734" s="34"/>
      <c r="U734" s="34"/>
      <c r="V734" s="34"/>
      <c r="W734" s="34"/>
      <c r="X734" s="34"/>
    </row>
    <row r="735" spans="3:24" s="30" customFormat="1" ht="13.8" x14ac:dyDescent="0.25"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P735" s="34"/>
      <c r="Q735" s="34"/>
      <c r="R735" s="34"/>
      <c r="U735" s="34"/>
      <c r="V735" s="34"/>
      <c r="W735" s="34"/>
      <c r="X735" s="34"/>
    </row>
    <row r="736" spans="3:24" s="30" customFormat="1" ht="13.8" x14ac:dyDescent="0.25"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P736" s="34"/>
      <c r="Q736" s="34"/>
      <c r="R736" s="34"/>
      <c r="U736" s="34"/>
      <c r="V736" s="34"/>
      <c r="W736" s="34"/>
      <c r="X736" s="34"/>
    </row>
    <row r="737" spans="3:24" s="30" customFormat="1" ht="13.8" x14ac:dyDescent="0.25"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P737" s="34"/>
      <c r="Q737" s="34"/>
      <c r="R737" s="34"/>
      <c r="U737" s="34"/>
      <c r="V737" s="34"/>
      <c r="W737" s="34"/>
      <c r="X737" s="34"/>
    </row>
    <row r="738" spans="3:24" s="30" customFormat="1" ht="13.8" x14ac:dyDescent="0.25"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P738" s="34"/>
      <c r="Q738" s="34"/>
      <c r="R738" s="34"/>
      <c r="U738" s="34"/>
      <c r="V738" s="34"/>
      <c r="W738" s="34"/>
      <c r="X738" s="34"/>
    </row>
    <row r="739" spans="3:24" s="30" customFormat="1" ht="13.8" x14ac:dyDescent="0.25"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P739" s="34"/>
      <c r="Q739" s="34"/>
      <c r="R739" s="34"/>
      <c r="U739" s="34"/>
      <c r="V739" s="34"/>
      <c r="W739" s="34"/>
      <c r="X739" s="34"/>
    </row>
    <row r="740" spans="3:24" s="30" customFormat="1" ht="13.8" x14ac:dyDescent="0.25"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P740" s="34"/>
      <c r="Q740" s="34"/>
      <c r="R740" s="34"/>
      <c r="U740" s="34"/>
      <c r="V740" s="34"/>
      <c r="W740" s="34"/>
      <c r="X740" s="34"/>
    </row>
    <row r="741" spans="3:24" s="30" customFormat="1" ht="13.8" x14ac:dyDescent="0.25"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P741" s="34"/>
      <c r="Q741" s="34"/>
      <c r="R741" s="34"/>
      <c r="U741" s="34"/>
      <c r="V741" s="34"/>
      <c r="W741" s="34"/>
      <c r="X741" s="34"/>
    </row>
    <row r="742" spans="3:24" s="30" customFormat="1" ht="13.8" x14ac:dyDescent="0.25"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P742" s="34"/>
      <c r="Q742" s="34"/>
      <c r="R742" s="34"/>
      <c r="U742" s="34"/>
      <c r="V742" s="34"/>
      <c r="W742" s="34"/>
      <c r="X742" s="34"/>
    </row>
    <row r="743" spans="3:24" s="30" customFormat="1" ht="13.8" x14ac:dyDescent="0.25"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P743" s="34"/>
      <c r="Q743" s="34"/>
      <c r="R743" s="34"/>
      <c r="U743" s="34"/>
      <c r="V743" s="34"/>
      <c r="W743" s="34"/>
      <c r="X743" s="34"/>
    </row>
    <row r="744" spans="3:24" s="30" customFormat="1" ht="13.8" x14ac:dyDescent="0.25"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P744" s="34"/>
      <c r="Q744" s="34"/>
      <c r="R744" s="34"/>
      <c r="U744" s="34"/>
      <c r="V744" s="34"/>
      <c r="W744" s="34"/>
      <c r="X744" s="34"/>
    </row>
    <row r="745" spans="3:24" s="30" customFormat="1" ht="13.8" x14ac:dyDescent="0.25"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P745" s="34"/>
      <c r="Q745" s="34"/>
      <c r="R745" s="34"/>
      <c r="U745" s="34"/>
      <c r="V745" s="34"/>
      <c r="W745" s="34"/>
      <c r="X745" s="34"/>
    </row>
    <row r="746" spans="3:24" s="30" customFormat="1" ht="13.8" x14ac:dyDescent="0.25"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P746" s="34"/>
      <c r="Q746" s="34"/>
      <c r="R746" s="34"/>
      <c r="U746" s="34"/>
      <c r="V746" s="34"/>
      <c r="W746" s="34"/>
      <c r="X746" s="34"/>
    </row>
    <row r="747" spans="3:24" s="30" customFormat="1" ht="13.8" x14ac:dyDescent="0.25"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P747" s="34"/>
      <c r="Q747" s="34"/>
      <c r="R747" s="34"/>
      <c r="U747" s="34"/>
      <c r="V747" s="34"/>
      <c r="W747" s="34"/>
      <c r="X747" s="34"/>
    </row>
    <row r="748" spans="3:24" s="30" customFormat="1" ht="13.8" x14ac:dyDescent="0.25"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P748" s="34"/>
      <c r="Q748" s="34"/>
      <c r="R748" s="34"/>
      <c r="U748" s="34"/>
      <c r="V748" s="34"/>
      <c r="W748" s="34"/>
      <c r="X748" s="34"/>
    </row>
    <row r="749" spans="3:24" s="30" customFormat="1" ht="13.8" x14ac:dyDescent="0.25"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P749" s="34"/>
      <c r="Q749" s="34"/>
      <c r="R749" s="34"/>
      <c r="U749" s="34"/>
      <c r="V749" s="34"/>
      <c r="W749" s="34"/>
      <c r="X749" s="34"/>
    </row>
    <row r="750" spans="3:24" s="30" customFormat="1" ht="13.8" x14ac:dyDescent="0.25"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P750" s="34"/>
      <c r="Q750" s="34"/>
      <c r="R750" s="34"/>
      <c r="U750" s="34"/>
      <c r="V750" s="34"/>
      <c r="W750" s="34"/>
      <c r="X750" s="34"/>
    </row>
    <row r="751" spans="3:24" s="30" customFormat="1" ht="13.8" x14ac:dyDescent="0.25"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P751" s="34"/>
      <c r="Q751" s="34"/>
      <c r="R751" s="34"/>
      <c r="U751" s="34"/>
      <c r="V751" s="34"/>
      <c r="W751" s="34"/>
      <c r="X751" s="34"/>
    </row>
    <row r="752" spans="3:24" s="30" customFormat="1" ht="13.8" x14ac:dyDescent="0.25"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P752" s="34"/>
      <c r="Q752" s="34"/>
      <c r="R752" s="34"/>
      <c r="U752" s="34"/>
      <c r="V752" s="34"/>
      <c r="W752" s="34"/>
      <c r="X752" s="34"/>
    </row>
    <row r="753" spans="3:24" s="30" customFormat="1" ht="13.8" x14ac:dyDescent="0.25"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P753" s="34"/>
      <c r="Q753" s="34"/>
      <c r="R753" s="34"/>
      <c r="U753" s="34"/>
      <c r="V753" s="34"/>
      <c r="W753" s="34"/>
      <c r="X753" s="34"/>
    </row>
    <row r="754" spans="3:24" s="30" customFormat="1" ht="13.8" x14ac:dyDescent="0.25"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P754" s="34"/>
      <c r="Q754" s="34"/>
      <c r="R754" s="34"/>
      <c r="U754" s="34"/>
      <c r="V754" s="34"/>
      <c r="W754" s="34"/>
      <c r="X754" s="34"/>
    </row>
    <row r="755" spans="3:24" s="30" customFormat="1" ht="13.8" x14ac:dyDescent="0.25"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P755" s="34"/>
      <c r="Q755" s="34"/>
      <c r="R755" s="34"/>
      <c r="U755" s="34"/>
      <c r="V755" s="34"/>
      <c r="W755" s="34"/>
      <c r="X755" s="34"/>
    </row>
    <row r="756" spans="3:24" s="30" customFormat="1" ht="13.8" x14ac:dyDescent="0.25"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P756" s="34"/>
      <c r="Q756" s="34"/>
      <c r="R756" s="34"/>
      <c r="U756" s="34"/>
      <c r="V756" s="34"/>
      <c r="W756" s="34"/>
      <c r="X756" s="34"/>
    </row>
    <row r="757" spans="3:24" s="30" customFormat="1" ht="13.8" x14ac:dyDescent="0.25"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P757" s="34"/>
      <c r="Q757" s="34"/>
      <c r="R757" s="34"/>
      <c r="U757" s="34"/>
      <c r="V757" s="34"/>
      <c r="W757" s="34"/>
      <c r="X757" s="34"/>
    </row>
    <row r="758" spans="3:24" s="30" customFormat="1" ht="13.8" x14ac:dyDescent="0.25"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P758" s="34"/>
      <c r="Q758" s="34"/>
      <c r="R758" s="34"/>
      <c r="U758" s="34"/>
      <c r="V758" s="34"/>
      <c r="W758" s="34"/>
      <c r="X758" s="34"/>
    </row>
    <row r="759" spans="3:24" s="30" customFormat="1" ht="13.8" x14ac:dyDescent="0.25"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P759" s="34"/>
      <c r="Q759" s="34"/>
      <c r="R759" s="34"/>
      <c r="U759" s="34"/>
      <c r="V759" s="34"/>
      <c r="W759" s="34"/>
      <c r="X759" s="34"/>
    </row>
    <row r="760" spans="3:24" s="30" customFormat="1" ht="13.8" x14ac:dyDescent="0.25"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P760" s="34"/>
      <c r="Q760" s="34"/>
      <c r="R760" s="34"/>
      <c r="U760" s="34"/>
      <c r="V760" s="34"/>
      <c r="W760" s="34"/>
      <c r="X760" s="34"/>
    </row>
    <row r="761" spans="3:24" s="30" customFormat="1" ht="13.8" x14ac:dyDescent="0.25"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P761" s="34"/>
      <c r="Q761" s="34"/>
      <c r="R761" s="34"/>
      <c r="U761" s="34"/>
      <c r="V761" s="34"/>
      <c r="W761" s="34"/>
      <c r="X761" s="34"/>
    </row>
    <row r="762" spans="3:24" s="30" customFormat="1" ht="13.8" x14ac:dyDescent="0.25"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P762" s="34"/>
      <c r="Q762" s="34"/>
      <c r="R762" s="34"/>
      <c r="U762" s="34"/>
      <c r="V762" s="34"/>
      <c r="W762" s="34"/>
      <c r="X762" s="34"/>
    </row>
    <row r="763" spans="3:24" s="30" customFormat="1" ht="13.8" x14ac:dyDescent="0.25"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P763" s="34"/>
      <c r="Q763" s="34"/>
      <c r="R763" s="34"/>
      <c r="U763" s="34"/>
      <c r="V763" s="34"/>
      <c r="W763" s="34"/>
      <c r="X763" s="34"/>
    </row>
    <row r="764" spans="3:24" s="30" customFormat="1" ht="13.8" x14ac:dyDescent="0.25"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P764" s="34"/>
      <c r="Q764" s="34"/>
      <c r="R764" s="34"/>
      <c r="U764" s="34"/>
      <c r="V764" s="34"/>
      <c r="W764" s="34"/>
      <c r="X764" s="34"/>
    </row>
    <row r="765" spans="3:24" s="30" customFormat="1" ht="13.8" x14ac:dyDescent="0.25"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P765" s="34"/>
      <c r="Q765" s="34"/>
      <c r="R765" s="34"/>
      <c r="U765" s="34"/>
      <c r="V765" s="34"/>
      <c r="W765" s="34"/>
      <c r="X765" s="34"/>
    </row>
    <row r="766" spans="3:24" s="30" customFormat="1" ht="13.8" x14ac:dyDescent="0.25"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P766" s="34"/>
      <c r="Q766" s="34"/>
      <c r="R766" s="34"/>
      <c r="U766" s="34"/>
      <c r="V766" s="34"/>
      <c r="W766" s="34"/>
      <c r="X766" s="34"/>
    </row>
    <row r="767" spans="3:24" s="30" customFormat="1" ht="13.8" x14ac:dyDescent="0.25"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P767" s="34"/>
      <c r="Q767" s="34"/>
      <c r="R767" s="34"/>
      <c r="U767" s="34"/>
      <c r="V767" s="34"/>
      <c r="W767" s="34"/>
      <c r="X767" s="34"/>
    </row>
    <row r="768" spans="3:24" s="30" customFormat="1" ht="13.8" x14ac:dyDescent="0.25"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P768" s="34"/>
      <c r="Q768" s="34"/>
      <c r="R768" s="34"/>
      <c r="U768" s="34"/>
      <c r="V768" s="34"/>
      <c r="W768" s="34"/>
      <c r="X768" s="34"/>
    </row>
    <row r="769" spans="3:24" s="30" customFormat="1" ht="13.8" x14ac:dyDescent="0.25"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P769" s="34"/>
      <c r="Q769" s="34"/>
      <c r="R769" s="34"/>
      <c r="U769" s="34"/>
      <c r="V769" s="34"/>
      <c r="W769" s="34"/>
      <c r="X769" s="34"/>
    </row>
    <row r="770" spans="3:24" s="30" customFormat="1" ht="13.8" x14ac:dyDescent="0.25"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P770" s="34"/>
      <c r="Q770" s="34"/>
      <c r="R770" s="34"/>
      <c r="U770" s="34"/>
      <c r="V770" s="34"/>
      <c r="W770" s="34"/>
      <c r="X770" s="34"/>
    </row>
    <row r="771" spans="3:24" s="30" customFormat="1" ht="13.8" x14ac:dyDescent="0.25"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P771" s="34"/>
      <c r="Q771" s="34"/>
      <c r="R771" s="34"/>
      <c r="U771" s="34"/>
      <c r="V771" s="34"/>
      <c r="W771" s="34"/>
      <c r="X771" s="34"/>
    </row>
    <row r="772" spans="3:24" s="30" customFormat="1" ht="13.8" x14ac:dyDescent="0.25"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P772" s="34"/>
      <c r="Q772" s="34"/>
      <c r="R772" s="34"/>
      <c r="U772" s="34"/>
      <c r="V772" s="34"/>
      <c r="W772" s="34"/>
      <c r="X772" s="34"/>
    </row>
    <row r="773" spans="3:24" s="30" customFormat="1" ht="13.8" x14ac:dyDescent="0.25"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P773" s="34"/>
      <c r="Q773" s="34"/>
      <c r="R773" s="34"/>
      <c r="U773" s="34"/>
      <c r="V773" s="34"/>
      <c r="W773" s="34"/>
      <c r="X773" s="34"/>
    </row>
    <row r="774" spans="3:24" s="30" customFormat="1" ht="13.8" x14ac:dyDescent="0.25"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P774" s="34"/>
      <c r="Q774" s="34"/>
      <c r="R774" s="34"/>
      <c r="U774" s="34"/>
      <c r="V774" s="34"/>
      <c r="W774" s="34"/>
      <c r="X774" s="34"/>
    </row>
    <row r="775" spans="3:24" s="30" customFormat="1" ht="13.8" x14ac:dyDescent="0.25"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P775" s="34"/>
      <c r="Q775" s="34"/>
      <c r="R775" s="34"/>
      <c r="U775" s="34"/>
      <c r="V775" s="34"/>
      <c r="W775" s="34"/>
      <c r="X775" s="34"/>
    </row>
    <row r="776" spans="3:24" s="30" customFormat="1" ht="13.8" x14ac:dyDescent="0.25"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P776" s="34"/>
      <c r="Q776" s="34"/>
      <c r="R776" s="34"/>
      <c r="U776" s="34"/>
      <c r="V776" s="34"/>
      <c r="W776" s="34"/>
      <c r="X776" s="34"/>
    </row>
    <row r="777" spans="3:24" s="30" customFormat="1" ht="13.8" x14ac:dyDescent="0.25"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P777" s="34"/>
      <c r="Q777" s="34"/>
      <c r="R777" s="34"/>
      <c r="U777" s="34"/>
      <c r="V777" s="34"/>
      <c r="W777" s="34"/>
      <c r="X777" s="34"/>
    </row>
    <row r="778" spans="3:24" s="30" customFormat="1" ht="13.8" x14ac:dyDescent="0.25"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P778" s="34"/>
      <c r="Q778" s="34"/>
      <c r="R778" s="34"/>
      <c r="U778" s="34"/>
      <c r="V778" s="34"/>
      <c r="W778" s="34"/>
      <c r="X778" s="34"/>
    </row>
    <row r="779" spans="3:24" s="30" customFormat="1" ht="13.8" x14ac:dyDescent="0.25"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P779" s="34"/>
      <c r="Q779" s="34"/>
      <c r="R779" s="34"/>
      <c r="U779" s="34"/>
      <c r="V779" s="34"/>
      <c r="W779" s="34"/>
      <c r="X779" s="34"/>
    </row>
    <row r="780" spans="3:24" s="30" customFormat="1" ht="13.8" x14ac:dyDescent="0.25"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P780" s="34"/>
      <c r="Q780" s="34"/>
      <c r="R780" s="34"/>
      <c r="U780" s="34"/>
      <c r="V780" s="34"/>
      <c r="W780" s="34"/>
      <c r="X780" s="34"/>
    </row>
    <row r="781" spans="3:24" s="30" customFormat="1" ht="13.8" x14ac:dyDescent="0.25"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P781" s="34"/>
      <c r="Q781" s="34"/>
      <c r="R781" s="34"/>
      <c r="U781" s="34"/>
      <c r="V781" s="34"/>
      <c r="W781" s="34"/>
      <c r="X781" s="34"/>
    </row>
    <row r="782" spans="3:24" s="30" customFormat="1" ht="13.8" x14ac:dyDescent="0.25"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P782" s="34"/>
      <c r="Q782" s="34"/>
      <c r="R782" s="34"/>
      <c r="U782" s="34"/>
      <c r="V782" s="34"/>
      <c r="W782" s="34"/>
      <c r="X782" s="34"/>
    </row>
    <row r="783" spans="3:24" s="30" customFormat="1" ht="13.8" x14ac:dyDescent="0.25"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P783" s="34"/>
      <c r="Q783" s="34"/>
      <c r="R783" s="34"/>
      <c r="U783" s="34"/>
      <c r="V783" s="34"/>
      <c r="W783" s="34"/>
      <c r="X783" s="34"/>
    </row>
    <row r="784" spans="3:24" s="30" customFormat="1" ht="13.8" x14ac:dyDescent="0.25"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P784" s="34"/>
      <c r="Q784" s="34"/>
      <c r="R784" s="34"/>
      <c r="U784" s="34"/>
      <c r="V784" s="34"/>
      <c r="W784" s="34"/>
      <c r="X784" s="34"/>
    </row>
    <row r="785" spans="3:24" s="30" customFormat="1" ht="13.8" x14ac:dyDescent="0.25"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P785" s="34"/>
      <c r="Q785" s="34"/>
      <c r="R785" s="34"/>
      <c r="U785" s="34"/>
      <c r="V785" s="34"/>
      <c r="W785" s="34"/>
      <c r="X785" s="34"/>
    </row>
    <row r="786" spans="3:24" s="30" customFormat="1" ht="13.8" x14ac:dyDescent="0.25"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P786" s="34"/>
      <c r="Q786" s="34"/>
      <c r="R786" s="34"/>
      <c r="U786" s="34"/>
      <c r="V786" s="34"/>
      <c r="W786" s="34"/>
      <c r="X786" s="34"/>
    </row>
    <row r="787" spans="3:24" s="30" customFormat="1" ht="13.8" x14ac:dyDescent="0.25"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P787" s="34"/>
      <c r="Q787" s="34"/>
      <c r="R787" s="34"/>
      <c r="U787" s="34"/>
      <c r="V787" s="34"/>
      <c r="W787" s="34"/>
      <c r="X787" s="34"/>
    </row>
    <row r="788" spans="3:24" s="30" customFormat="1" ht="13.8" x14ac:dyDescent="0.25"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P788" s="34"/>
      <c r="Q788" s="34"/>
      <c r="R788" s="34"/>
      <c r="U788" s="34"/>
      <c r="V788" s="34"/>
      <c r="W788" s="34"/>
      <c r="X788" s="34"/>
    </row>
    <row r="789" spans="3:24" s="30" customFormat="1" ht="13.8" x14ac:dyDescent="0.25"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P789" s="34"/>
      <c r="Q789" s="34"/>
      <c r="R789" s="34"/>
      <c r="U789" s="34"/>
      <c r="V789" s="34"/>
      <c r="W789" s="34"/>
      <c r="X789" s="34"/>
    </row>
    <row r="790" spans="3:24" s="30" customFormat="1" ht="13.8" x14ac:dyDescent="0.25"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P790" s="34"/>
      <c r="Q790" s="34"/>
      <c r="R790" s="34"/>
      <c r="U790" s="34"/>
      <c r="V790" s="34"/>
      <c r="W790" s="34"/>
      <c r="X790" s="34"/>
    </row>
    <row r="791" spans="3:24" s="30" customFormat="1" ht="13.8" x14ac:dyDescent="0.25"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P791" s="34"/>
      <c r="Q791" s="34"/>
      <c r="R791" s="34"/>
      <c r="U791" s="34"/>
      <c r="V791" s="34"/>
      <c r="W791" s="34"/>
      <c r="X791" s="34"/>
    </row>
    <row r="792" spans="3:24" s="30" customFormat="1" ht="13.8" x14ac:dyDescent="0.25"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P792" s="34"/>
      <c r="Q792" s="34"/>
      <c r="R792" s="34"/>
      <c r="U792" s="34"/>
      <c r="V792" s="34"/>
      <c r="W792" s="34"/>
      <c r="X792" s="34"/>
    </row>
    <row r="793" spans="3:24" s="30" customFormat="1" ht="13.8" x14ac:dyDescent="0.25"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P793" s="34"/>
      <c r="Q793" s="34"/>
      <c r="R793" s="34"/>
      <c r="U793" s="34"/>
      <c r="V793" s="34"/>
      <c r="W793" s="34"/>
      <c r="X793" s="34"/>
    </row>
    <row r="794" spans="3:24" s="30" customFormat="1" ht="13.8" x14ac:dyDescent="0.25"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P794" s="34"/>
      <c r="Q794" s="34"/>
      <c r="R794" s="34"/>
      <c r="U794" s="34"/>
      <c r="V794" s="34"/>
      <c r="W794" s="34"/>
      <c r="X794" s="34"/>
    </row>
    <row r="795" spans="3:24" s="30" customFormat="1" ht="13.8" x14ac:dyDescent="0.25"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P795" s="34"/>
      <c r="Q795" s="34"/>
      <c r="R795" s="34"/>
      <c r="U795" s="34"/>
      <c r="V795" s="34"/>
      <c r="W795" s="34"/>
      <c r="X795" s="34"/>
    </row>
    <row r="796" spans="3:24" s="30" customFormat="1" ht="13.8" x14ac:dyDescent="0.25"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P796" s="34"/>
      <c r="Q796" s="34"/>
      <c r="R796" s="34"/>
      <c r="U796" s="34"/>
      <c r="V796" s="34"/>
      <c r="W796" s="34"/>
      <c r="X796" s="34"/>
    </row>
    <row r="797" spans="3:24" s="30" customFormat="1" ht="13.8" x14ac:dyDescent="0.25"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P797" s="34"/>
      <c r="Q797" s="34"/>
      <c r="R797" s="34"/>
      <c r="U797" s="34"/>
      <c r="V797" s="34"/>
      <c r="W797" s="34"/>
      <c r="X797" s="34"/>
    </row>
    <row r="798" spans="3:24" s="30" customFormat="1" ht="13.8" x14ac:dyDescent="0.25"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P798" s="34"/>
      <c r="Q798" s="34"/>
      <c r="R798" s="34"/>
      <c r="U798" s="34"/>
      <c r="V798" s="34"/>
      <c r="W798" s="34"/>
      <c r="X798" s="34"/>
    </row>
    <row r="799" spans="3:24" s="30" customFormat="1" ht="13.8" x14ac:dyDescent="0.25"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P799" s="34"/>
      <c r="Q799" s="34"/>
      <c r="R799" s="34"/>
      <c r="U799" s="34"/>
      <c r="V799" s="34"/>
      <c r="W799" s="34"/>
      <c r="X799" s="34"/>
    </row>
    <row r="800" spans="3:24" s="30" customFormat="1" ht="13.8" x14ac:dyDescent="0.25"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P800" s="34"/>
      <c r="Q800" s="34"/>
      <c r="R800" s="34"/>
      <c r="U800" s="34"/>
      <c r="V800" s="34"/>
      <c r="W800" s="34"/>
      <c r="X800" s="34"/>
    </row>
    <row r="801" spans="3:24" s="30" customFormat="1" ht="13.8" x14ac:dyDescent="0.25"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P801" s="34"/>
      <c r="Q801" s="34"/>
      <c r="R801" s="34"/>
      <c r="U801" s="34"/>
      <c r="V801" s="34"/>
      <c r="W801" s="34"/>
      <c r="X801" s="34"/>
    </row>
    <row r="802" spans="3:24" s="30" customFormat="1" ht="13.8" x14ac:dyDescent="0.25"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P802" s="34"/>
      <c r="Q802" s="34"/>
      <c r="R802" s="34"/>
      <c r="U802" s="34"/>
      <c r="V802" s="34"/>
      <c r="W802" s="34"/>
      <c r="X802" s="34"/>
    </row>
    <row r="803" spans="3:24" s="30" customFormat="1" ht="13.8" x14ac:dyDescent="0.25"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P803" s="34"/>
      <c r="Q803" s="34"/>
      <c r="R803" s="34"/>
      <c r="U803" s="34"/>
      <c r="V803" s="34"/>
      <c r="W803" s="34"/>
      <c r="X803" s="34"/>
    </row>
    <row r="804" spans="3:24" s="30" customFormat="1" ht="13.8" x14ac:dyDescent="0.25"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P804" s="34"/>
      <c r="Q804" s="34"/>
      <c r="R804" s="34"/>
      <c r="U804" s="34"/>
      <c r="V804" s="34"/>
      <c r="W804" s="34"/>
      <c r="X804" s="34"/>
    </row>
    <row r="805" spans="3:24" s="30" customFormat="1" ht="13.8" x14ac:dyDescent="0.25"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P805" s="34"/>
      <c r="Q805" s="34"/>
      <c r="R805" s="34"/>
      <c r="U805" s="34"/>
      <c r="V805" s="34"/>
      <c r="W805" s="34"/>
      <c r="X805" s="34"/>
    </row>
    <row r="806" spans="3:24" s="30" customFormat="1" ht="13.8" x14ac:dyDescent="0.25"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P806" s="34"/>
      <c r="Q806" s="34"/>
      <c r="R806" s="34"/>
      <c r="U806" s="34"/>
      <c r="V806" s="34"/>
      <c r="W806" s="34"/>
      <c r="X806" s="34"/>
    </row>
    <row r="807" spans="3:24" s="30" customFormat="1" ht="13.8" x14ac:dyDescent="0.25"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P807" s="34"/>
      <c r="Q807" s="34"/>
      <c r="R807" s="34"/>
      <c r="U807" s="34"/>
      <c r="V807" s="34"/>
      <c r="W807" s="34"/>
      <c r="X807" s="34"/>
    </row>
    <row r="808" spans="3:24" s="30" customFormat="1" ht="13.8" x14ac:dyDescent="0.25"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P808" s="34"/>
      <c r="Q808" s="34"/>
      <c r="R808" s="34"/>
      <c r="U808" s="34"/>
      <c r="V808" s="34"/>
      <c r="W808" s="34"/>
      <c r="X808" s="34"/>
    </row>
    <row r="809" spans="3:24" s="30" customFormat="1" ht="13.8" x14ac:dyDescent="0.25"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P809" s="34"/>
      <c r="Q809" s="34"/>
      <c r="R809" s="34"/>
      <c r="U809" s="34"/>
      <c r="V809" s="34"/>
      <c r="W809" s="34"/>
      <c r="X809" s="34"/>
    </row>
    <row r="810" spans="3:24" s="30" customFormat="1" ht="13.8" x14ac:dyDescent="0.25"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P810" s="34"/>
      <c r="Q810" s="34"/>
      <c r="R810" s="34"/>
      <c r="U810" s="34"/>
      <c r="V810" s="34"/>
      <c r="W810" s="34"/>
      <c r="X810" s="34"/>
    </row>
    <row r="811" spans="3:24" s="30" customFormat="1" ht="13.8" x14ac:dyDescent="0.25"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P811" s="34"/>
      <c r="Q811" s="34"/>
      <c r="R811" s="34"/>
      <c r="U811" s="34"/>
      <c r="V811" s="34"/>
      <c r="W811" s="34"/>
      <c r="X811" s="34"/>
    </row>
    <row r="812" spans="3:24" s="30" customFormat="1" ht="13.8" x14ac:dyDescent="0.25"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P812" s="34"/>
      <c r="Q812" s="34"/>
      <c r="R812" s="34"/>
      <c r="U812" s="34"/>
      <c r="V812" s="34"/>
      <c r="W812" s="34"/>
      <c r="X812" s="34"/>
    </row>
    <row r="813" spans="3:24" s="30" customFormat="1" ht="13.8" x14ac:dyDescent="0.25"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P813" s="34"/>
      <c r="Q813" s="34"/>
      <c r="R813" s="34"/>
      <c r="U813" s="34"/>
      <c r="V813" s="34"/>
      <c r="W813" s="34"/>
      <c r="X813" s="34"/>
    </row>
    <row r="814" spans="3:24" s="30" customFormat="1" ht="13.8" x14ac:dyDescent="0.25"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P814" s="34"/>
      <c r="Q814" s="34"/>
      <c r="R814" s="34"/>
      <c r="U814" s="34"/>
      <c r="V814" s="34"/>
      <c r="W814" s="34"/>
      <c r="X814" s="34"/>
    </row>
    <row r="815" spans="3:24" s="30" customFormat="1" ht="13.8" x14ac:dyDescent="0.25"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P815" s="34"/>
      <c r="Q815" s="34"/>
      <c r="R815" s="34"/>
      <c r="U815" s="34"/>
      <c r="V815" s="34"/>
      <c r="W815" s="34"/>
      <c r="X815" s="34"/>
    </row>
    <row r="816" spans="3:24" s="30" customFormat="1" ht="13.8" x14ac:dyDescent="0.25"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P816" s="34"/>
      <c r="Q816" s="34"/>
      <c r="R816" s="34"/>
      <c r="U816" s="34"/>
      <c r="V816" s="34"/>
      <c r="W816" s="34"/>
      <c r="X816" s="34"/>
    </row>
    <row r="817" spans="3:24" s="30" customFormat="1" ht="13.8" x14ac:dyDescent="0.25"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P817" s="34"/>
      <c r="Q817" s="34"/>
      <c r="R817" s="34"/>
      <c r="U817" s="34"/>
      <c r="V817" s="34"/>
      <c r="W817" s="34"/>
      <c r="X817" s="34"/>
    </row>
    <row r="818" spans="3:24" s="30" customFormat="1" ht="13.8" x14ac:dyDescent="0.25"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P818" s="34"/>
      <c r="Q818" s="34"/>
      <c r="R818" s="34"/>
      <c r="U818" s="34"/>
      <c r="V818" s="34"/>
      <c r="W818" s="34"/>
      <c r="X818" s="34"/>
    </row>
    <row r="819" spans="3:24" s="30" customFormat="1" ht="13.8" x14ac:dyDescent="0.25"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P819" s="34"/>
      <c r="Q819" s="34"/>
      <c r="R819" s="34"/>
      <c r="U819" s="34"/>
      <c r="V819" s="34"/>
      <c r="W819" s="34"/>
      <c r="X819" s="34"/>
    </row>
    <row r="820" spans="3:24" s="30" customFormat="1" ht="13.8" x14ac:dyDescent="0.25"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P820" s="34"/>
      <c r="Q820" s="34"/>
      <c r="R820" s="34"/>
      <c r="U820" s="34"/>
      <c r="V820" s="34"/>
      <c r="W820" s="34"/>
      <c r="X820" s="34"/>
    </row>
    <row r="821" spans="3:24" s="30" customFormat="1" ht="13.8" x14ac:dyDescent="0.25"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P821" s="34"/>
      <c r="Q821" s="34"/>
      <c r="R821" s="34"/>
      <c r="U821" s="34"/>
      <c r="V821" s="34"/>
      <c r="W821" s="34"/>
      <c r="X821" s="34"/>
    </row>
    <row r="822" spans="3:24" s="30" customFormat="1" ht="13.8" x14ac:dyDescent="0.25"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P822" s="34"/>
      <c r="Q822" s="34"/>
      <c r="R822" s="34"/>
      <c r="U822" s="34"/>
      <c r="V822" s="34"/>
      <c r="W822" s="34"/>
      <c r="X822" s="34"/>
    </row>
    <row r="823" spans="3:24" s="30" customFormat="1" ht="13.8" x14ac:dyDescent="0.25"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P823" s="34"/>
      <c r="Q823" s="34"/>
      <c r="R823" s="34"/>
      <c r="U823" s="34"/>
      <c r="V823" s="34"/>
      <c r="W823" s="34"/>
      <c r="X823" s="34"/>
    </row>
    <row r="824" spans="3:24" s="30" customFormat="1" ht="13.8" x14ac:dyDescent="0.25"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P824" s="34"/>
      <c r="Q824" s="34"/>
      <c r="R824" s="34"/>
      <c r="U824" s="34"/>
      <c r="V824" s="34"/>
      <c r="W824" s="34"/>
      <c r="X824" s="34"/>
    </row>
    <row r="825" spans="3:24" s="30" customFormat="1" ht="13.8" x14ac:dyDescent="0.25"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P825" s="34"/>
      <c r="Q825" s="34"/>
      <c r="R825" s="34"/>
      <c r="U825" s="34"/>
      <c r="V825" s="34"/>
      <c r="W825" s="34"/>
      <c r="X825" s="34"/>
    </row>
    <row r="826" spans="3:24" s="30" customFormat="1" ht="13.8" x14ac:dyDescent="0.25"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P826" s="34"/>
      <c r="Q826" s="34"/>
      <c r="R826" s="34"/>
      <c r="U826" s="34"/>
      <c r="V826" s="34"/>
      <c r="W826" s="34"/>
      <c r="X826" s="34"/>
    </row>
    <row r="827" spans="3:24" s="30" customFormat="1" ht="13.8" x14ac:dyDescent="0.25"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P827" s="34"/>
      <c r="Q827" s="34"/>
      <c r="R827" s="34"/>
      <c r="U827" s="34"/>
      <c r="V827" s="34"/>
      <c r="W827" s="34"/>
      <c r="X827" s="34"/>
    </row>
    <row r="828" spans="3:24" s="30" customFormat="1" ht="13.8" x14ac:dyDescent="0.25"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P828" s="34"/>
      <c r="Q828" s="34"/>
      <c r="R828" s="34"/>
      <c r="U828" s="34"/>
      <c r="V828" s="34"/>
      <c r="W828" s="34"/>
      <c r="X828" s="34"/>
    </row>
    <row r="829" spans="3:24" s="30" customFormat="1" ht="13.8" x14ac:dyDescent="0.25"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P829" s="34"/>
      <c r="Q829" s="34"/>
      <c r="R829" s="34"/>
      <c r="U829" s="34"/>
      <c r="V829" s="34"/>
      <c r="W829" s="34"/>
      <c r="X829" s="34"/>
    </row>
    <row r="830" spans="3:24" s="30" customFormat="1" ht="13.8" x14ac:dyDescent="0.25"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P830" s="34"/>
      <c r="Q830" s="34"/>
      <c r="R830" s="34"/>
      <c r="U830" s="34"/>
      <c r="V830" s="34"/>
      <c r="W830" s="34"/>
      <c r="X830" s="34"/>
    </row>
    <row r="831" spans="3:24" s="30" customFormat="1" ht="13.8" x14ac:dyDescent="0.25"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P831" s="34"/>
      <c r="Q831" s="34"/>
      <c r="R831" s="34"/>
      <c r="U831" s="34"/>
      <c r="V831" s="34"/>
      <c r="W831" s="34"/>
      <c r="X831" s="34"/>
    </row>
    <row r="832" spans="3:24" s="30" customFormat="1" ht="13.8" x14ac:dyDescent="0.25"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P832" s="34"/>
      <c r="Q832" s="34"/>
      <c r="R832" s="34"/>
      <c r="U832" s="34"/>
      <c r="V832" s="34"/>
      <c r="W832" s="34"/>
      <c r="X832" s="34"/>
    </row>
    <row r="833" spans="3:24" s="30" customFormat="1" ht="13.8" x14ac:dyDescent="0.25"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P833" s="34"/>
      <c r="Q833" s="34"/>
      <c r="R833" s="34"/>
      <c r="U833" s="34"/>
      <c r="V833" s="34"/>
      <c r="W833" s="34"/>
      <c r="X833" s="34"/>
    </row>
    <row r="834" spans="3:24" s="30" customFormat="1" ht="13.8" x14ac:dyDescent="0.25"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P834" s="34"/>
      <c r="Q834" s="34"/>
      <c r="R834" s="34"/>
      <c r="U834" s="34"/>
      <c r="V834" s="34"/>
      <c r="W834" s="34"/>
      <c r="X834" s="34"/>
    </row>
    <row r="835" spans="3:24" s="30" customFormat="1" ht="13.8" x14ac:dyDescent="0.25"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P835" s="34"/>
      <c r="Q835" s="34"/>
      <c r="R835" s="34"/>
      <c r="U835" s="34"/>
      <c r="V835" s="34"/>
      <c r="W835" s="34"/>
      <c r="X835" s="34"/>
    </row>
    <row r="836" spans="3:24" s="30" customFormat="1" ht="13.8" x14ac:dyDescent="0.25"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P836" s="34"/>
      <c r="Q836" s="34"/>
      <c r="R836" s="34"/>
      <c r="U836" s="34"/>
      <c r="V836" s="34"/>
      <c r="W836" s="34"/>
      <c r="X836" s="34"/>
    </row>
    <row r="837" spans="3:24" s="30" customFormat="1" ht="13.8" x14ac:dyDescent="0.25"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P837" s="34"/>
      <c r="Q837" s="34"/>
      <c r="R837" s="34"/>
      <c r="U837" s="34"/>
      <c r="V837" s="34"/>
      <c r="W837" s="34"/>
      <c r="X837" s="34"/>
    </row>
    <row r="838" spans="3:24" s="30" customFormat="1" ht="13.8" x14ac:dyDescent="0.25"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P838" s="34"/>
      <c r="Q838" s="34"/>
      <c r="R838" s="34"/>
      <c r="U838" s="34"/>
      <c r="V838" s="34"/>
      <c r="W838" s="34"/>
      <c r="X838" s="34"/>
    </row>
    <row r="839" spans="3:24" s="30" customFormat="1" ht="13.8" x14ac:dyDescent="0.25"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P839" s="34"/>
      <c r="Q839" s="34"/>
      <c r="R839" s="34"/>
      <c r="U839" s="34"/>
      <c r="V839" s="34"/>
      <c r="W839" s="34"/>
      <c r="X839" s="34"/>
    </row>
    <row r="840" spans="3:24" s="30" customFormat="1" ht="13.8" x14ac:dyDescent="0.25"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P840" s="34"/>
      <c r="Q840" s="34"/>
      <c r="R840" s="34"/>
      <c r="U840" s="34"/>
      <c r="V840" s="34"/>
      <c r="W840" s="34"/>
      <c r="X840" s="34"/>
    </row>
    <row r="841" spans="3:24" s="30" customFormat="1" ht="13.8" x14ac:dyDescent="0.25"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P841" s="34"/>
      <c r="Q841" s="34"/>
      <c r="R841" s="34"/>
      <c r="U841" s="34"/>
      <c r="V841" s="34"/>
      <c r="W841" s="34"/>
      <c r="X841" s="34"/>
    </row>
    <row r="842" spans="3:24" s="30" customFormat="1" ht="13.8" x14ac:dyDescent="0.25"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P842" s="34"/>
      <c r="Q842" s="34"/>
      <c r="R842" s="34"/>
      <c r="U842" s="34"/>
      <c r="V842" s="34"/>
      <c r="W842" s="34"/>
      <c r="X842" s="34"/>
    </row>
    <row r="843" spans="3:24" s="30" customFormat="1" ht="13.8" x14ac:dyDescent="0.25"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P843" s="34"/>
      <c r="Q843" s="34"/>
      <c r="R843" s="34"/>
      <c r="U843" s="34"/>
      <c r="V843" s="34"/>
      <c r="W843" s="34"/>
      <c r="X843" s="34"/>
    </row>
    <row r="844" spans="3:24" s="30" customFormat="1" ht="13.8" x14ac:dyDescent="0.25"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P844" s="34"/>
      <c r="Q844" s="34"/>
      <c r="R844" s="34"/>
      <c r="U844" s="34"/>
      <c r="V844" s="34"/>
      <c r="W844" s="34"/>
      <c r="X844" s="34"/>
    </row>
    <row r="845" spans="3:24" s="30" customFormat="1" ht="13.8" x14ac:dyDescent="0.25"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P845" s="34"/>
      <c r="Q845" s="34"/>
      <c r="R845" s="34"/>
      <c r="U845" s="34"/>
      <c r="V845" s="34"/>
      <c r="W845" s="34"/>
      <c r="X845" s="34"/>
    </row>
    <row r="846" spans="3:24" s="30" customFormat="1" ht="13.8" x14ac:dyDescent="0.25"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P846" s="34"/>
      <c r="Q846" s="34"/>
      <c r="R846" s="34"/>
      <c r="U846" s="34"/>
      <c r="V846" s="34"/>
      <c r="W846" s="34"/>
      <c r="X846" s="34"/>
    </row>
    <row r="847" spans="3:24" s="30" customFormat="1" ht="13.8" x14ac:dyDescent="0.25"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P847" s="34"/>
      <c r="Q847" s="34"/>
      <c r="R847" s="34"/>
      <c r="U847" s="34"/>
      <c r="V847" s="34"/>
      <c r="W847" s="34"/>
      <c r="X847" s="34"/>
    </row>
    <row r="848" spans="3:24" s="30" customFormat="1" ht="13.8" x14ac:dyDescent="0.25"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P848" s="34"/>
      <c r="Q848" s="34"/>
      <c r="R848" s="34"/>
      <c r="U848" s="34"/>
      <c r="V848" s="34"/>
      <c r="W848" s="34"/>
      <c r="X848" s="34"/>
    </row>
    <row r="849" spans="3:24" s="30" customFormat="1" ht="13.8" x14ac:dyDescent="0.25"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P849" s="34"/>
      <c r="Q849" s="34"/>
      <c r="R849" s="34"/>
      <c r="U849" s="34"/>
      <c r="V849" s="34"/>
      <c r="W849" s="34"/>
      <c r="X849" s="34"/>
    </row>
    <row r="850" spans="3:24" s="30" customFormat="1" ht="13.8" x14ac:dyDescent="0.25"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P850" s="34"/>
      <c r="Q850" s="34"/>
      <c r="R850" s="34"/>
      <c r="U850" s="34"/>
      <c r="V850" s="34"/>
      <c r="W850" s="34"/>
      <c r="X850" s="34"/>
    </row>
    <row r="851" spans="3:24" s="30" customFormat="1" ht="13.8" x14ac:dyDescent="0.25"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P851" s="34"/>
      <c r="Q851" s="34"/>
      <c r="R851" s="34"/>
      <c r="U851" s="34"/>
      <c r="V851" s="34"/>
      <c r="W851" s="34"/>
      <c r="X851" s="34"/>
    </row>
    <row r="852" spans="3:24" s="30" customFormat="1" ht="13.8" x14ac:dyDescent="0.25"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P852" s="34"/>
      <c r="Q852" s="34"/>
      <c r="R852" s="34"/>
      <c r="U852" s="34"/>
      <c r="V852" s="34"/>
      <c r="W852" s="34"/>
      <c r="X852" s="34"/>
    </row>
    <row r="853" spans="3:24" s="30" customFormat="1" ht="13.8" x14ac:dyDescent="0.25"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P853" s="34"/>
      <c r="Q853" s="34"/>
      <c r="R853" s="34"/>
      <c r="U853" s="34"/>
      <c r="V853" s="34"/>
      <c r="W853" s="34"/>
      <c r="X853" s="34"/>
    </row>
    <row r="854" spans="3:24" s="30" customFormat="1" ht="13.8" x14ac:dyDescent="0.25"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P854" s="34"/>
      <c r="Q854" s="34"/>
      <c r="R854" s="34"/>
      <c r="U854" s="34"/>
      <c r="V854" s="34"/>
      <c r="W854" s="34"/>
      <c r="X854" s="34"/>
    </row>
    <row r="855" spans="3:24" s="30" customFormat="1" ht="13.8" x14ac:dyDescent="0.25"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P855" s="34"/>
      <c r="Q855" s="34"/>
      <c r="R855" s="34"/>
      <c r="U855" s="34"/>
      <c r="V855" s="34"/>
      <c r="W855" s="34"/>
      <c r="X855" s="34"/>
    </row>
    <row r="856" spans="3:24" s="30" customFormat="1" ht="13.8" x14ac:dyDescent="0.25"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P856" s="34"/>
      <c r="Q856" s="34"/>
      <c r="R856" s="34"/>
      <c r="U856" s="34"/>
      <c r="V856" s="34"/>
      <c r="W856" s="34"/>
      <c r="X856" s="34"/>
    </row>
    <row r="857" spans="3:24" s="30" customFormat="1" ht="13.8" x14ac:dyDescent="0.25"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P857" s="34"/>
      <c r="Q857" s="34"/>
      <c r="R857" s="34"/>
      <c r="U857" s="34"/>
      <c r="V857" s="34"/>
      <c r="W857" s="34"/>
      <c r="X857" s="34"/>
    </row>
    <row r="858" spans="3:24" s="30" customFormat="1" ht="13.8" x14ac:dyDescent="0.25"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P858" s="34"/>
      <c r="Q858" s="34"/>
      <c r="R858" s="34"/>
      <c r="U858" s="34"/>
      <c r="V858" s="34"/>
      <c r="W858" s="34"/>
      <c r="X858" s="34"/>
    </row>
    <row r="859" spans="3:24" s="30" customFormat="1" ht="13.8" x14ac:dyDescent="0.25"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P859" s="34"/>
      <c r="Q859" s="34"/>
      <c r="R859" s="34"/>
      <c r="U859" s="34"/>
      <c r="V859" s="34"/>
      <c r="W859" s="34"/>
      <c r="X859" s="34"/>
    </row>
    <row r="860" spans="3:24" s="30" customFormat="1" ht="13.8" x14ac:dyDescent="0.25"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P860" s="34"/>
      <c r="Q860" s="34"/>
      <c r="R860" s="34"/>
      <c r="U860" s="34"/>
      <c r="V860" s="34"/>
      <c r="W860" s="34"/>
      <c r="X860" s="34"/>
    </row>
    <row r="861" spans="3:24" s="30" customFormat="1" ht="13.8" x14ac:dyDescent="0.25"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P861" s="34"/>
      <c r="Q861" s="34"/>
      <c r="R861" s="34"/>
      <c r="U861" s="34"/>
      <c r="V861" s="34"/>
      <c r="W861" s="34"/>
      <c r="X861" s="34"/>
    </row>
    <row r="862" spans="3:24" s="30" customFormat="1" ht="13.8" x14ac:dyDescent="0.25"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P862" s="34"/>
      <c r="Q862" s="34"/>
      <c r="R862" s="34"/>
      <c r="U862" s="34"/>
      <c r="V862" s="34"/>
      <c r="W862" s="34"/>
      <c r="X862" s="34"/>
    </row>
    <row r="863" spans="3:24" s="30" customFormat="1" ht="13.8" x14ac:dyDescent="0.25"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P863" s="34"/>
      <c r="Q863" s="34"/>
      <c r="R863" s="34"/>
      <c r="U863" s="34"/>
      <c r="V863" s="34"/>
      <c r="W863" s="34"/>
      <c r="X863" s="34"/>
    </row>
    <row r="864" spans="3:24" s="30" customFormat="1" ht="13.8" x14ac:dyDescent="0.25"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P864" s="34"/>
      <c r="Q864" s="34"/>
      <c r="R864" s="34"/>
      <c r="U864" s="34"/>
      <c r="V864" s="34"/>
      <c r="W864" s="34"/>
      <c r="X864" s="34"/>
    </row>
    <row r="865" spans="3:24" s="30" customFormat="1" ht="13.8" x14ac:dyDescent="0.25"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P865" s="34"/>
      <c r="Q865" s="34"/>
      <c r="R865" s="34"/>
      <c r="U865" s="34"/>
      <c r="V865" s="34"/>
      <c r="W865" s="34"/>
      <c r="X865" s="34"/>
    </row>
    <row r="866" spans="3:24" s="30" customFormat="1" ht="13.8" x14ac:dyDescent="0.25"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P866" s="34"/>
      <c r="Q866" s="34"/>
      <c r="R866" s="34"/>
      <c r="U866" s="34"/>
      <c r="V866" s="34"/>
      <c r="W866" s="34"/>
      <c r="X866" s="34"/>
    </row>
    <row r="867" spans="3:24" s="30" customFormat="1" ht="13.8" x14ac:dyDescent="0.25"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P867" s="34"/>
      <c r="Q867" s="34"/>
      <c r="R867" s="34"/>
      <c r="U867" s="34"/>
      <c r="V867" s="34"/>
      <c r="W867" s="34"/>
      <c r="X867" s="34"/>
    </row>
    <row r="868" spans="3:24" s="30" customFormat="1" ht="13.8" x14ac:dyDescent="0.25"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P868" s="34"/>
      <c r="Q868" s="34"/>
      <c r="R868" s="34"/>
      <c r="U868" s="34"/>
      <c r="V868" s="34"/>
      <c r="W868" s="34"/>
      <c r="X868" s="34"/>
    </row>
    <row r="869" spans="3:24" s="30" customFormat="1" ht="13.8" x14ac:dyDescent="0.25"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P869" s="34"/>
      <c r="Q869" s="34"/>
      <c r="R869" s="34"/>
      <c r="U869" s="34"/>
      <c r="V869" s="34"/>
      <c r="W869" s="34"/>
      <c r="X869" s="34"/>
    </row>
    <row r="870" spans="3:24" s="30" customFormat="1" ht="13.8" x14ac:dyDescent="0.25"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P870" s="34"/>
      <c r="Q870" s="34"/>
      <c r="R870" s="34"/>
      <c r="U870" s="34"/>
      <c r="V870" s="34"/>
      <c r="W870" s="34"/>
      <c r="X870" s="34"/>
    </row>
    <row r="871" spans="3:24" s="30" customFormat="1" ht="13.8" x14ac:dyDescent="0.25"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P871" s="34"/>
      <c r="Q871" s="34"/>
      <c r="R871" s="34"/>
      <c r="U871" s="34"/>
      <c r="V871" s="34"/>
      <c r="W871" s="34"/>
      <c r="X871" s="34"/>
    </row>
    <row r="872" spans="3:24" s="30" customFormat="1" ht="13.8" x14ac:dyDescent="0.25"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P872" s="34"/>
      <c r="Q872" s="34"/>
      <c r="R872" s="34"/>
      <c r="U872" s="34"/>
      <c r="V872" s="34"/>
      <c r="W872" s="34"/>
      <c r="X872" s="34"/>
    </row>
    <row r="873" spans="3:24" s="30" customFormat="1" ht="13.8" x14ac:dyDescent="0.25"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P873" s="34"/>
      <c r="Q873" s="34"/>
      <c r="R873" s="34"/>
      <c r="U873" s="34"/>
      <c r="V873" s="34"/>
      <c r="W873" s="34"/>
      <c r="X873" s="34"/>
    </row>
    <row r="874" spans="3:24" s="30" customFormat="1" ht="13.8" x14ac:dyDescent="0.25"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P874" s="34"/>
      <c r="Q874" s="34"/>
      <c r="R874" s="34"/>
      <c r="U874" s="34"/>
      <c r="V874" s="34"/>
      <c r="W874" s="34"/>
      <c r="X874" s="34"/>
    </row>
    <row r="875" spans="3:24" s="30" customFormat="1" ht="13.8" x14ac:dyDescent="0.25"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P875" s="34"/>
      <c r="Q875" s="34"/>
      <c r="R875" s="34"/>
      <c r="U875" s="34"/>
      <c r="V875" s="34"/>
      <c r="W875" s="34"/>
      <c r="X875" s="34"/>
    </row>
    <row r="876" spans="3:24" s="30" customFormat="1" ht="13.8" x14ac:dyDescent="0.25"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P876" s="34"/>
      <c r="Q876" s="34"/>
      <c r="R876" s="34"/>
      <c r="U876" s="34"/>
      <c r="V876" s="34"/>
      <c r="W876" s="34"/>
      <c r="X876" s="34"/>
    </row>
    <row r="877" spans="3:24" s="30" customFormat="1" ht="13.8" x14ac:dyDescent="0.25"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P877" s="34"/>
      <c r="Q877" s="34"/>
      <c r="R877" s="34"/>
      <c r="U877" s="34"/>
      <c r="V877" s="34"/>
      <c r="W877" s="34"/>
      <c r="X877" s="34"/>
    </row>
    <row r="878" spans="3:24" s="30" customFormat="1" ht="13.8" x14ac:dyDescent="0.25"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P878" s="34"/>
      <c r="Q878" s="34"/>
      <c r="R878" s="34"/>
      <c r="U878" s="34"/>
      <c r="V878" s="34"/>
      <c r="W878" s="34"/>
      <c r="X878" s="34"/>
    </row>
    <row r="879" spans="3:24" s="30" customFormat="1" ht="13.8" x14ac:dyDescent="0.25"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P879" s="34"/>
      <c r="Q879" s="34"/>
      <c r="R879" s="34"/>
      <c r="U879" s="34"/>
      <c r="V879" s="34"/>
      <c r="W879" s="34"/>
      <c r="X879" s="34"/>
    </row>
    <row r="880" spans="3:24" s="30" customFormat="1" ht="13.8" x14ac:dyDescent="0.25"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P880" s="34"/>
      <c r="Q880" s="34"/>
      <c r="R880" s="34"/>
      <c r="U880" s="34"/>
      <c r="V880" s="34"/>
      <c r="W880" s="34"/>
      <c r="X880" s="34"/>
    </row>
    <row r="881" spans="3:24" s="30" customFormat="1" ht="13.8" x14ac:dyDescent="0.25"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P881" s="34"/>
      <c r="Q881" s="34"/>
      <c r="R881" s="34"/>
      <c r="U881" s="34"/>
      <c r="V881" s="34"/>
      <c r="W881" s="34"/>
      <c r="X881" s="34"/>
    </row>
    <row r="882" spans="3:24" s="30" customFormat="1" ht="13.8" x14ac:dyDescent="0.25"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P882" s="34"/>
      <c r="Q882" s="34"/>
      <c r="R882" s="34"/>
      <c r="U882" s="34"/>
      <c r="V882" s="34"/>
      <c r="W882" s="34"/>
      <c r="X882" s="34"/>
    </row>
    <row r="883" spans="3:24" s="30" customFormat="1" ht="13.8" x14ac:dyDescent="0.25"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P883" s="34"/>
      <c r="Q883" s="34"/>
      <c r="R883" s="34"/>
      <c r="U883" s="34"/>
      <c r="V883" s="34"/>
      <c r="W883" s="34"/>
      <c r="X883" s="34"/>
    </row>
    <row r="884" spans="3:24" s="30" customFormat="1" ht="13.8" x14ac:dyDescent="0.25"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P884" s="34"/>
      <c r="Q884" s="34"/>
      <c r="R884" s="34"/>
      <c r="U884" s="34"/>
      <c r="V884" s="34"/>
      <c r="W884" s="34"/>
      <c r="X884" s="34"/>
    </row>
    <row r="885" spans="3:24" s="30" customFormat="1" ht="13.8" x14ac:dyDescent="0.25"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P885" s="34"/>
      <c r="Q885" s="34"/>
      <c r="R885" s="34"/>
      <c r="U885" s="34"/>
      <c r="V885" s="34"/>
      <c r="W885" s="34"/>
      <c r="X885" s="34"/>
    </row>
    <row r="886" spans="3:24" s="30" customFormat="1" ht="13.8" x14ac:dyDescent="0.25"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P886" s="34"/>
      <c r="Q886" s="34"/>
      <c r="R886" s="34"/>
      <c r="U886" s="34"/>
      <c r="V886" s="34"/>
      <c r="W886" s="34"/>
      <c r="X886" s="34"/>
    </row>
    <row r="887" spans="3:24" s="30" customFormat="1" ht="13.8" x14ac:dyDescent="0.25"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P887" s="34"/>
      <c r="Q887" s="34"/>
      <c r="R887" s="34"/>
      <c r="U887" s="34"/>
      <c r="V887" s="34"/>
      <c r="W887" s="34"/>
      <c r="X887" s="34"/>
    </row>
    <row r="888" spans="3:24" s="30" customFormat="1" ht="13.8" x14ac:dyDescent="0.25"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P888" s="34"/>
      <c r="Q888" s="34"/>
      <c r="R888" s="34"/>
      <c r="U888" s="34"/>
      <c r="V888" s="34"/>
      <c r="W888" s="34"/>
      <c r="X888" s="34"/>
    </row>
    <row r="889" spans="3:24" s="30" customFormat="1" ht="13.8" x14ac:dyDescent="0.25"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P889" s="34"/>
      <c r="Q889" s="34"/>
      <c r="R889" s="34"/>
      <c r="U889" s="34"/>
      <c r="V889" s="34"/>
      <c r="W889" s="34"/>
      <c r="X889" s="34"/>
    </row>
    <row r="890" spans="3:24" s="30" customFormat="1" ht="13.8" x14ac:dyDescent="0.25"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P890" s="34"/>
      <c r="Q890" s="34"/>
      <c r="R890" s="34"/>
      <c r="U890" s="34"/>
      <c r="V890" s="34"/>
      <c r="W890" s="34"/>
      <c r="X890" s="34"/>
    </row>
    <row r="891" spans="3:24" s="30" customFormat="1" ht="13.8" x14ac:dyDescent="0.25"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P891" s="34"/>
      <c r="Q891" s="34"/>
      <c r="R891" s="34"/>
      <c r="U891" s="34"/>
      <c r="V891" s="34"/>
      <c r="W891" s="34"/>
      <c r="X891" s="34"/>
    </row>
    <row r="892" spans="3:24" s="30" customFormat="1" ht="13.8" x14ac:dyDescent="0.25"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P892" s="34"/>
      <c r="Q892" s="34"/>
      <c r="R892" s="34"/>
      <c r="U892" s="34"/>
      <c r="V892" s="34"/>
      <c r="W892" s="34"/>
      <c r="X892" s="34"/>
    </row>
    <row r="893" spans="3:24" s="30" customFormat="1" ht="13.8" x14ac:dyDescent="0.25"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P893" s="34"/>
      <c r="Q893" s="34"/>
      <c r="R893" s="34"/>
      <c r="U893" s="34"/>
      <c r="V893" s="34"/>
      <c r="W893" s="34"/>
      <c r="X893" s="34"/>
    </row>
    <row r="894" spans="3:24" s="30" customFormat="1" ht="13.8" x14ac:dyDescent="0.25"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P894" s="34"/>
      <c r="Q894" s="34"/>
      <c r="R894" s="34"/>
      <c r="U894" s="34"/>
      <c r="V894" s="34"/>
      <c r="W894" s="34"/>
      <c r="X894" s="34"/>
    </row>
    <row r="895" spans="3:24" s="30" customFormat="1" ht="13.8" x14ac:dyDescent="0.25"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P895" s="34"/>
      <c r="Q895" s="34"/>
      <c r="R895" s="34"/>
      <c r="U895" s="34"/>
      <c r="V895" s="34"/>
      <c r="W895" s="34"/>
      <c r="X895" s="34"/>
    </row>
    <row r="896" spans="3:24" s="30" customFormat="1" ht="13.8" x14ac:dyDescent="0.25"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P896" s="34"/>
      <c r="Q896" s="34"/>
      <c r="R896" s="34"/>
      <c r="U896" s="34"/>
      <c r="V896" s="34"/>
      <c r="W896" s="34"/>
      <c r="X896" s="34"/>
    </row>
    <row r="897" spans="3:24" s="30" customFormat="1" ht="13.8" x14ac:dyDescent="0.25"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P897" s="34"/>
      <c r="Q897" s="34"/>
      <c r="R897" s="34"/>
      <c r="U897" s="34"/>
      <c r="V897" s="34"/>
      <c r="W897" s="34"/>
      <c r="X897" s="34"/>
    </row>
    <row r="898" spans="3:24" s="30" customFormat="1" ht="13.8" x14ac:dyDescent="0.25"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P898" s="34"/>
      <c r="Q898" s="34"/>
      <c r="R898" s="34"/>
      <c r="U898" s="34"/>
      <c r="V898" s="34"/>
      <c r="W898" s="34"/>
      <c r="X898" s="34"/>
    </row>
    <row r="899" spans="3:24" s="30" customFormat="1" ht="13.8" x14ac:dyDescent="0.25"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P899" s="34"/>
      <c r="Q899" s="34"/>
      <c r="R899" s="34"/>
      <c r="U899" s="34"/>
      <c r="V899" s="34"/>
      <c r="W899" s="34"/>
      <c r="X899" s="34"/>
    </row>
    <row r="900" spans="3:24" s="30" customFormat="1" ht="13.8" x14ac:dyDescent="0.25"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P900" s="34"/>
      <c r="Q900" s="34"/>
      <c r="R900" s="34"/>
      <c r="U900" s="34"/>
      <c r="V900" s="34"/>
      <c r="W900" s="34"/>
      <c r="X900" s="34"/>
    </row>
    <row r="901" spans="3:24" s="30" customFormat="1" ht="13.8" x14ac:dyDescent="0.25"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P901" s="34"/>
      <c r="Q901" s="34"/>
      <c r="R901" s="34"/>
      <c r="U901" s="34"/>
      <c r="V901" s="34"/>
      <c r="W901" s="34"/>
      <c r="X901" s="34"/>
    </row>
    <row r="902" spans="3:24" s="30" customFormat="1" ht="13.8" x14ac:dyDescent="0.25"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P902" s="34"/>
      <c r="Q902" s="34"/>
      <c r="R902" s="34"/>
      <c r="U902" s="34"/>
      <c r="V902" s="34"/>
      <c r="W902" s="34"/>
      <c r="X902" s="34"/>
    </row>
    <row r="903" spans="3:24" s="30" customFormat="1" ht="13.8" x14ac:dyDescent="0.25"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P903" s="34"/>
      <c r="Q903" s="34"/>
      <c r="R903" s="34"/>
      <c r="U903" s="34"/>
      <c r="V903" s="34"/>
      <c r="W903" s="34"/>
      <c r="X903" s="34"/>
    </row>
    <row r="904" spans="3:24" s="30" customFormat="1" ht="13.8" x14ac:dyDescent="0.25"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P904" s="34"/>
      <c r="Q904" s="34"/>
      <c r="R904" s="34"/>
      <c r="U904" s="34"/>
      <c r="V904" s="34"/>
      <c r="W904" s="34"/>
      <c r="X904" s="34"/>
    </row>
    <row r="905" spans="3:24" s="30" customFormat="1" ht="13.8" x14ac:dyDescent="0.25"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P905" s="34"/>
      <c r="Q905" s="34"/>
      <c r="R905" s="34"/>
      <c r="U905" s="34"/>
      <c r="V905" s="34"/>
      <c r="W905" s="34"/>
      <c r="X905" s="34"/>
    </row>
    <row r="906" spans="3:24" s="30" customFormat="1" ht="13.8" x14ac:dyDescent="0.25"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P906" s="34"/>
      <c r="Q906" s="34"/>
      <c r="R906" s="34"/>
      <c r="U906" s="34"/>
      <c r="V906" s="34"/>
      <c r="W906" s="34"/>
      <c r="X906" s="34"/>
    </row>
    <row r="907" spans="3:24" s="30" customFormat="1" ht="13.8" x14ac:dyDescent="0.25"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P907" s="34"/>
      <c r="Q907" s="34"/>
      <c r="R907" s="34"/>
      <c r="U907" s="34"/>
      <c r="V907" s="34"/>
      <c r="W907" s="34"/>
      <c r="X907" s="34"/>
    </row>
    <row r="908" spans="3:24" s="30" customFormat="1" ht="13.8" x14ac:dyDescent="0.25"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P908" s="34"/>
      <c r="Q908" s="34"/>
      <c r="R908" s="34"/>
      <c r="U908" s="34"/>
      <c r="V908" s="34"/>
      <c r="W908" s="34"/>
      <c r="X908" s="34"/>
    </row>
    <row r="909" spans="3:24" s="30" customFormat="1" ht="13.8" x14ac:dyDescent="0.25"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P909" s="34"/>
      <c r="Q909" s="34"/>
      <c r="R909" s="34"/>
      <c r="U909" s="34"/>
      <c r="V909" s="34"/>
      <c r="W909" s="34"/>
      <c r="X909" s="34"/>
    </row>
    <row r="910" spans="3:24" s="30" customFormat="1" ht="13.8" x14ac:dyDescent="0.25"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P910" s="34"/>
      <c r="Q910" s="34"/>
      <c r="R910" s="34"/>
      <c r="U910" s="34"/>
      <c r="V910" s="34"/>
      <c r="W910" s="34"/>
      <c r="X910" s="34"/>
    </row>
    <row r="911" spans="3:24" s="30" customFormat="1" ht="13.8" x14ac:dyDescent="0.25"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P911" s="34"/>
      <c r="Q911" s="34"/>
      <c r="R911" s="34"/>
      <c r="U911" s="34"/>
      <c r="V911" s="34"/>
      <c r="W911" s="34"/>
      <c r="X911" s="34"/>
    </row>
    <row r="912" spans="3:24" s="30" customFormat="1" ht="13.8" x14ac:dyDescent="0.25"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P912" s="34"/>
      <c r="Q912" s="34"/>
      <c r="R912" s="34"/>
      <c r="U912" s="34"/>
      <c r="V912" s="34"/>
      <c r="W912" s="34"/>
      <c r="X912" s="34"/>
    </row>
    <row r="913" spans="3:24" s="30" customFormat="1" ht="13.8" x14ac:dyDescent="0.25"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P913" s="34"/>
      <c r="Q913" s="34"/>
      <c r="R913" s="34"/>
      <c r="U913" s="34"/>
      <c r="V913" s="34"/>
      <c r="W913" s="34"/>
      <c r="X913" s="34"/>
    </row>
    <row r="914" spans="3:24" s="30" customFormat="1" ht="13.8" x14ac:dyDescent="0.25"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P914" s="34"/>
      <c r="Q914" s="34"/>
      <c r="R914" s="34"/>
      <c r="U914" s="34"/>
      <c r="V914" s="34"/>
      <c r="W914" s="34"/>
      <c r="X914" s="34"/>
    </row>
    <row r="915" spans="3:24" s="30" customFormat="1" ht="13.8" x14ac:dyDescent="0.25"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P915" s="34"/>
      <c r="Q915" s="34"/>
      <c r="R915" s="34"/>
      <c r="U915" s="34"/>
      <c r="V915" s="34"/>
      <c r="W915" s="34"/>
      <c r="X915" s="34"/>
    </row>
    <row r="916" spans="3:24" s="30" customFormat="1" ht="13.8" x14ac:dyDescent="0.25"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P916" s="34"/>
      <c r="Q916" s="34"/>
      <c r="R916" s="34"/>
      <c r="U916" s="34"/>
      <c r="V916" s="34"/>
      <c r="W916" s="34"/>
      <c r="X916" s="34"/>
    </row>
    <row r="917" spans="3:24" s="30" customFormat="1" ht="13.8" x14ac:dyDescent="0.25"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P917" s="34"/>
      <c r="Q917" s="34"/>
      <c r="R917" s="34"/>
      <c r="U917" s="34"/>
      <c r="V917" s="34"/>
      <c r="W917" s="34"/>
      <c r="X917" s="34"/>
    </row>
    <row r="918" spans="3:24" s="30" customFormat="1" ht="13.8" x14ac:dyDescent="0.25"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P918" s="34"/>
      <c r="Q918" s="34"/>
      <c r="R918" s="34"/>
      <c r="U918" s="34"/>
      <c r="V918" s="34"/>
      <c r="W918" s="34"/>
      <c r="X918" s="34"/>
    </row>
    <row r="919" spans="3:24" s="30" customFormat="1" ht="13.8" x14ac:dyDescent="0.25"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P919" s="34"/>
      <c r="Q919" s="34"/>
      <c r="R919" s="34"/>
      <c r="U919" s="34"/>
      <c r="V919" s="34"/>
      <c r="W919" s="34"/>
      <c r="X919" s="34"/>
    </row>
    <row r="920" spans="3:24" s="30" customFormat="1" ht="13.8" x14ac:dyDescent="0.25"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P920" s="34"/>
      <c r="Q920" s="34"/>
      <c r="R920" s="34"/>
      <c r="U920" s="34"/>
      <c r="V920" s="34"/>
      <c r="W920" s="34"/>
      <c r="X920" s="34"/>
    </row>
    <row r="921" spans="3:24" s="30" customFormat="1" ht="13.8" x14ac:dyDescent="0.25"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P921" s="34"/>
      <c r="Q921" s="34"/>
      <c r="R921" s="34"/>
      <c r="U921" s="34"/>
      <c r="V921" s="34"/>
      <c r="W921" s="34"/>
      <c r="X921" s="34"/>
    </row>
    <row r="922" spans="3:24" s="30" customFormat="1" ht="13.8" x14ac:dyDescent="0.25"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P922" s="34"/>
      <c r="Q922" s="34"/>
      <c r="R922" s="34"/>
      <c r="U922" s="34"/>
      <c r="V922" s="34"/>
      <c r="W922" s="34"/>
      <c r="X922" s="34"/>
    </row>
    <row r="923" spans="3:24" s="30" customFormat="1" ht="13.8" x14ac:dyDescent="0.25"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P923" s="34"/>
      <c r="Q923" s="34"/>
      <c r="R923" s="34"/>
      <c r="U923" s="34"/>
      <c r="V923" s="34"/>
      <c r="W923" s="34"/>
      <c r="X923" s="34"/>
    </row>
    <row r="924" spans="3:24" s="30" customFormat="1" ht="13.8" x14ac:dyDescent="0.25"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P924" s="34"/>
      <c r="Q924" s="34"/>
      <c r="R924" s="34"/>
      <c r="U924" s="34"/>
      <c r="V924" s="34"/>
      <c r="W924" s="34"/>
      <c r="X924" s="34"/>
    </row>
    <row r="925" spans="3:24" s="30" customFormat="1" ht="13.8" x14ac:dyDescent="0.25"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P925" s="34"/>
      <c r="Q925" s="34"/>
      <c r="R925" s="34"/>
      <c r="U925" s="34"/>
      <c r="V925" s="34"/>
      <c r="W925" s="34"/>
      <c r="X925" s="34"/>
    </row>
    <row r="926" spans="3:24" s="30" customFormat="1" ht="13.8" x14ac:dyDescent="0.25"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P926" s="34"/>
      <c r="Q926" s="34"/>
      <c r="R926" s="34"/>
      <c r="U926" s="34"/>
      <c r="V926" s="34"/>
      <c r="W926" s="34"/>
      <c r="X926" s="34"/>
    </row>
    <row r="927" spans="3:24" s="30" customFormat="1" ht="13.8" x14ac:dyDescent="0.25"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P927" s="34"/>
      <c r="Q927" s="34"/>
      <c r="R927" s="34"/>
      <c r="U927" s="34"/>
      <c r="V927" s="34"/>
      <c r="W927" s="34"/>
      <c r="X927" s="34"/>
    </row>
    <row r="928" spans="3:24" s="30" customFormat="1" ht="13.8" x14ac:dyDescent="0.25"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P928" s="34"/>
      <c r="Q928" s="34"/>
      <c r="R928" s="34"/>
      <c r="U928" s="34"/>
      <c r="V928" s="34"/>
      <c r="W928" s="34"/>
      <c r="X928" s="34"/>
    </row>
    <row r="929" spans="3:24" s="30" customFormat="1" ht="13.8" x14ac:dyDescent="0.25"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P929" s="34"/>
      <c r="Q929" s="34"/>
      <c r="R929" s="34"/>
      <c r="U929" s="34"/>
      <c r="V929" s="34"/>
      <c r="W929" s="34"/>
      <c r="X929" s="34"/>
    </row>
    <row r="930" spans="3:24" s="30" customFormat="1" ht="13.8" x14ac:dyDescent="0.25"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P930" s="34"/>
      <c r="Q930" s="34"/>
      <c r="R930" s="34"/>
      <c r="U930" s="34"/>
      <c r="V930" s="34"/>
      <c r="W930" s="34"/>
      <c r="X930" s="34"/>
    </row>
    <row r="931" spans="3:24" s="30" customFormat="1" ht="13.8" x14ac:dyDescent="0.25"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P931" s="34"/>
      <c r="Q931" s="34"/>
      <c r="R931" s="34"/>
      <c r="U931" s="34"/>
      <c r="V931" s="34"/>
      <c r="W931" s="34"/>
      <c r="X931" s="34"/>
    </row>
    <row r="932" spans="3:24" s="30" customFormat="1" ht="13.8" x14ac:dyDescent="0.25"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P932" s="34"/>
      <c r="Q932" s="34"/>
      <c r="R932" s="34"/>
      <c r="U932" s="34"/>
      <c r="V932" s="34"/>
      <c r="W932" s="34"/>
      <c r="X932" s="34"/>
    </row>
    <row r="933" spans="3:24" s="30" customFormat="1" ht="13.8" x14ac:dyDescent="0.25"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P933" s="34"/>
      <c r="Q933" s="34"/>
      <c r="R933" s="34"/>
      <c r="U933" s="34"/>
      <c r="V933" s="34"/>
      <c r="W933" s="34"/>
      <c r="X933" s="34"/>
    </row>
    <row r="934" spans="3:24" s="30" customFormat="1" ht="13.8" x14ac:dyDescent="0.25"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P934" s="34"/>
      <c r="Q934" s="34"/>
      <c r="R934" s="34"/>
      <c r="U934" s="34"/>
      <c r="V934" s="34"/>
      <c r="W934" s="34"/>
      <c r="X934" s="34"/>
    </row>
    <row r="935" spans="3:24" s="30" customFormat="1" ht="13.8" x14ac:dyDescent="0.25"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P935" s="34"/>
      <c r="Q935" s="34"/>
      <c r="R935" s="34"/>
      <c r="U935" s="34"/>
      <c r="V935" s="34"/>
      <c r="W935" s="34"/>
      <c r="X935" s="34"/>
    </row>
    <row r="936" spans="3:24" s="30" customFormat="1" ht="13.8" x14ac:dyDescent="0.25"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P936" s="34"/>
      <c r="Q936" s="34"/>
      <c r="R936" s="34"/>
      <c r="U936" s="34"/>
      <c r="V936" s="34"/>
      <c r="W936" s="34"/>
      <c r="X936" s="34"/>
    </row>
    <row r="937" spans="3:24" s="30" customFormat="1" ht="13.8" x14ac:dyDescent="0.25"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P937" s="34"/>
      <c r="Q937" s="34"/>
      <c r="R937" s="34"/>
      <c r="U937" s="34"/>
      <c r="V937" s="34"/>
      <c r="W937" s="34"/>
      <c r="X937" s="34"/>
    </row>
    <row r="938" spans="3:24" s="30" customFormat="1" ht="13.8" x14ac:dyDescent="0.25"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P938" s="34"/>
      <c r="Q938" s="34"/>
      <c r="R938" s="34"/>
      <c r="U938" s="34"/>
      <c r="V938" s="34"/>
      <c r="W938" s="34"/>
      <c r="X938" s="34"/>
    </row>
    <row r="939" spans="3:24" s="30" customFormat="1" ht="13.8" x14ac:dyDescent="0.25"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P939" s="34"/>
      <c r="Q939" s="34"/>
      <c r="R939" s="34"/>
      <c r="U939" s="34"/>
      <c r="V939" s="34"/>
      <c r="W939" s="34"/>
      <c r="X939" s="34"/>
    </row>
    <row r="940" spans="3:24" s="30" customFormat="1" ht="13.8" x14ac:dyDescent="0.25"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P940" s="34"/>
      <c r="Q940" s="34"/>
      <c r="R940" s="34"/>
      <c r="U940" s="34"/>
      <c r="V940" s="34"/>
      <c r="W940" s="34"/>
      <c r="X940" s="34"/>
    </row>
    <row r="941" spans="3:24" s="30" customFormat="1" ht="13.8" x14ac:dyDescent="0.25"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P941" s="34"/>
      <c r="Q941" s="34"/>
      <c r="R941" s="34"/>
      <c r="U941" s="34"/>
      <c r="V941" s="34"/>
      <c r="W941" s="34"/>
      <c r="X941" s="34"/>
    </row>
    <row r="942" spans="3:24" s="30" customFormat="1" ht="13.8" x14ac:dyDescent="0.25"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P942" s="34"/>
      <c r="Q942" s="34"/>
      <c r="R942" s="34"/>
      <c r="U942" s="34"/>
      <c r="V942" s="34"/>
      <c r="W942" s="34"/>
      <c r="X942" s="34"/>
    </row>
    <row r="943" spans="3:24" s="30" customFormat="1" ht="13.8" x14ac:dyDescent="0.25"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P943" s="34"/>
      <c r="Q943" s="34"/>
      <c r="R943" s="34"/>
      <c r="U943" s="34"/>
      <c r="V943" s="34"/>
      <c r="W943" s="34"/>
      <c r="X943" s="34"/>
    </row>
    <row r="944" spans="3:24" s="30" customFormat="1" ht="13.8" x14ac:dyDescent="0.25"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P944" s="34"/>
      <c r="Q944" s="34"/>
      <c r="R944" s="34"/>
      <c r="U944" s="34"/>
      <c r="V944" s="34"/>
      <c r="W944" s="34"/>
      <c r="X944" s="34"/>
    </row>
    <row r="945" spans="3:24" s="30" customFormat="1" ht="13.8" x14ac:dyDescent="0.25"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P945" s="34"/>
      <c r="Q945" s="34"/>
      <c r="R945" s="34"/>
      <c r="U945" s="34"/>
      <c r="V945" s="34"/>
      <c r="W945" s="34"/>
      <c r="X945" s="34"/>
    </row>
    <row r="946" spans="3:24" s="30" customFormat="1" ht="13.8" x14ac:dyDescent="0.25"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P946" s="34"/>
      <c r="Q946" s="34"/>
      <c r="R946" s="34"/>
      <c r="U946" s="34"/>
      <c r="V946" s="34"/>
      <c r="W946" s="34"/>
      <c r="X946" s="34"/>
    </row>
    <row r="947" spans="3:24" s="30" customFormat="1" ht="13.8" x14ac:dyDescent="0.25"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P947" s="34"/>
      <c r="Q947" s="34"/>
      <c r="R947" s="34"/>
      <c r="U947" s="34"/>
      <c r="V947" s="34"/>
      <c r="W947" s="34"/>
      <c r="X947" s="34"/>
    </row>
    <row r="948" spans="3:24" s="30" customFormat="1" ht="13.8" x14ac:dyDescent="0.25"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P948" s="34"/>
      <c r="Q948" s="34"/>
      <c r="R948" s="34"/>
      <c r="U948" s="34"/>
      <c r="V948" s="34"/>
      <c r="W948" s="34"/>
      <c r="X948" s="34"/>
    </row>
    <row r="949" spans="3:24" s="30" customFormat="1" ht="13.8" x14ac:dyDescent="0.25"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P949" s="34"/>
      <c r="Q949" s="34"/>
      <c r="R949" s="34"/>
      <c r="U949" s="34"/>
      <c r="V949" s="34"/>
      <c r="W949" s="34"/>
      <c r="X949" s="34"/>
    </row>
    <row r="950" spans="3:24" s="30" customFormat="1" ht="13.8" x14ac:dyDescent="0.25"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P950" s="34"/>
      <c r="Q950" s="34"/>
      <c r="R950" s="34"/>
      <c r="U950" s="34"/>
      <c r="V950" s="34"/>
      <c r="W950" s="34"/>
      <c r="X950" s="34"/>
    </row>
    <row r="951" spans="3:24" s="30" customFormat="1" ht="13.8" x14ac:dyDescent="0.25"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P951" s="34"/>
      <c r="Q951" s="34"/>
      <c r="R951" s="34"/>
      <c r="U951" s="34"/>
      <c r="V951" s="34"/>
      <c r="W951" s="34"/>
      <c r="X951" s="34"/>
    </row>
    <row r="952" spans="3:24" s="30" customFormat="1" ht="13.8" x14ac:dyDescent="0.25"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P952" s="34"/>
      <c r="Q952" s="34"/>
      <c r="R952" s="34"/>
      <c r="U952" s="34"/>
      <c r="V952" s="34"/>
      <c r="W952" s="34"/>
      <c r="X952" s="34"/>
    </row>
    <row r="953" spans="3:24" s="30" customFormat="1" ht="13.8" x14ac:dyDescent="0.25"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P953" s="34"/>
      <c r="Q953" s="34"/>
      <c r="R953" s="34"/>
      <c r="U953" s="34"/>
      <c r="V953" s="34"/>
      <c r="W953" s="34"/>
      <c r="X953" s="34"/>
    </row>
    <row r="954" spans="3:24" s="30" customFormat="1" ht="13.8" x14ac:dyDescent="0.25"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P954" s="34"/>
      <c r="Q954" s="34"/>
      <c r="R954" s="34"/>
      <c r="U954" s="34"/>
      <c r="V954" s="34"/>
      <c r="W954" s="34"/>
      <c r="X954" s="34"/>
    </row>
    <row r="955" spans="3:24" s="30" customFormat="1" ht="13.8" x14ac:dyDescent="0.25"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P955" s="34"/>
      <c r="Q955" s="34"/>
      <c r="R955" s="34"/>
      <c r="U955" s="34"/>
      <c r="V955" s="34"/>
      <c r="W955" s="34"/>
      <c r="X955" s="34"/>
    </row>
    <row r="956" spans="3:24" s="30" customFormat="1" ht="13.8" x14ac:dyDescent="0.25"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P956" s="34"/>
      <c r="Q956" s="34"/>
      <c r="R956" s="34"/>
      <c r="U956" s="34"/>
      <c r="V956" s="34"/>
      <c r="W956" s="34"/>
      <c r="X956" s="34"/>
    </row>
    <row r="957" spans="3:24" s="30" customFormat="1" ht="13.8" x14ac:dyDescent="0.25"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P957" s="34"/>
      <c r="Q957" s="34"/>
      <c r="R957" s="34"/>
      <c r="U957" s="34"/>
      <c r="V957" s="34"/>
      <c r="W957" s="34"/>
      <c r="X957" s="34"/>
    </row>
    <row r="958" spans="3:24" s="30" customFormat="1" ht="13.8" x14ac:dyDescent="0.25"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P958" s="34"/>
      <c r="Q958" s="34"/>
      <c r="R958" s="34"/>
      <c r="U958" s="34"/>
      <c r="V958" s="34"/>
      <c r="W958" s="34"/>
      <c r="X958" s="34"/>
    </row>
    <row r="959" spans="3:24" s="30" customFormat="1" ht="13.8" x14ac:dyDescent="0.25"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P959" s="34"/>
      <c r="Q959" s="34"/>
      <c r="R959" s="34"/>
      <c r="U959" s="34"/>
      <c r="V959" s="34"/>
      <c r="W959" s="34"/>
      <c r="X959" s="34"/>
    </row>
    <row r="960" spans="3:24" s="30" customFormat="1" ht="13.8" x14ac:dyDescent="0.25"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P960" s="34"/>
      <c r="Q960" s="34"/>
      <c r="R960" s="34"/>
      <c r="U960" s="34"/>
      <c r="V960" s="34"/>
      <c r="W960" s="34"/>
      <c r="X960" s="34"/>
    </row>
    <row r="961" spans="3:24" s="30" customFormat="1" ht="13.8" x14ac:dyDescent="0.25"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P961" s="34"/>
      <c r="Q961" s="34"/>
      <c r="R961" s="34"/>
      <c r="U961" s="34"/>
      <c r="V961" s="34"/>
      <c r="W961" s="34"/>
      <c r="X961" s="34"/>
    </row>
    <row r="962" spans="3:24" s="30" customFormat="1" ht="13.8" x14ac:dyDescent="0.25"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P962" s="34"/>
      <c r="Q962" s="34"/>
      <c r="R962" s="34"/>
      <c r="U962" s="34"/>
      <c r="V962" s="34"/>
      <c r="W962" s="34"/>
      <c r="X962" s="34"/>
    </row>
    <row r="963" spans="3:24" s="30" customFormat="1" ht="13.8" x14ac:dyDescent="0.25"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P963" s="34"/>
      <c r="Q963" s="34"/>
      <c r="R963" s="34"/>
      <c r="U963" s="34"/>
      <c r="V963" s="34"/>
      <c r="W963" s="34"/>
      <c r="X963" s="34"/>
    </row>
    <row r="964" spans="3:24" s="30" customFormat="1" ht="13.8" x14ac:dyDescent="0.25"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P964" s="34"/>
      <c r="Q964" s="34"/>
      <c r="R964" s="34"/>
      <c r="U964" s="34"/>
      <c r="V964" s="34"/>
      <c r="W964" s="34"/>
      <c r="X964" s="34"/>
    </row>
    <row r="965" spans="3:24" s="30" customFormat="1" ht="13.8" x14ac:dyDescent="0.25"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P965" s="34"/>
      <c r="Q965" s="34"/>
      <c r="R965" s="34"/>
      <c r="U965" s="34"/>
      <c r="V965" s="34"/>
      <c r="W965" s="34"/>
      <c r="X965" s="34"/>
    </row>
    <row r="966" spans="3:24" s="30" customFormat="1" ht="13.8" x14ac:dyDescent="0.25"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P966" s="34"/>
      <c r="Q966" s="34"/>
      <c r="R966" s="34"/>
      <c r="U966" s="34"/>
      <c r="V966" s="34"/>
      <c r="W966" s="34"/>
      <c r="X966" s="34"/>
    </row>
    <row r="967" spans="3:24" s="30" customFormat="1" ht="13.8" x14ac:dyDescent="0.25"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P967" s="34"/>
      <c r="Q967" s="34"/>
      <c r="R967" s="34"/>
      <c r="U967" s="34"/>
      <c r="V967" s="34"/>
      <c r="W967" s="34"/>
      <c r="X967" s="34"/>
    </row>
    <row r="968" spans="3:24" s="30" customFormat="1" ht="13.8" x14ac:dyDescent="0.25"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P968" s="34"/>
      <c r="Q968" s="34"/>
      <c r="R968" s="34"/>
      <c r="U968" s="34"/>
      <c r="V968" s="34"/>
      <c r="W968" s="34"/>
      <c r="X968" s="34"/>
    </row>
    <row r="969" spans="3:24" s="30" customFormat="1" ht="13.8" x14ac:dyDescent="0.25"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P969" s="34"/>
      <c r="Q969" s="34"/>
      <c r="R969" s="34"/>
      <c r="U969" s="34"/>
      <c r="V969" s="34"/>
      <c r="W969" s="34"/>
      <c r="X969" s="34"/>
    </row>
    <row r="970" spans="3:24" s="30" customFormat="1" ht="13.8" x14ac:dyDescent="0.25"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P970" s="34"/>
      <c r="Q970" s="34"/>
      <c r="R970" s="34"/>
      <c r="U970" s="34"/>
      <c r="V970" s="34"/>
      <c r="W970" s="34"/>
      <c r="X970" s="34"/>
    </row>
    <row r="971" spans="3:24" s="30" customFormat="1" ht="13.8" x14ac:dyDescent="0.25"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P971" s="34"/>
      <c r="Q971" s="34"/>
      <c r="R971" s="34"/>
      <c r="U971" s="34"/>
      <c r="V971" s="34"/>
      <c r="W971" s="34"/>
      <c r="X971" s="34"/>
    </row>
    <row r="972" spans="3:24" s="30" customFormat="1" ht="13.8" x14ac:dyDescent="0.25"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P972" s="34"/>
      <c r="Q972" s="34"/>
      <c r="R972" s="34"/>
      <c r="U972" s="34"/>
      <c r="V972" s="34"/>
      <c r="W972" s="34"/>
      <c r="X972" s="34"/>
    </row>
    <row r="973" spans="3:24" s="30" customFormat="1" ht="13.8" x14ac:dyDescent="0.25"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P973" s="34"/>
      <c r="Q973" s="34"/>
      <c r="R973" s="34"/>
      <c r="U973" s="34"/>
      <c r="V973" s="34"/>
      <c r="W973" s="34"/>
      <c r="X973" s="34"/>
    </row>
    <row r="974" spans="3:24" s="30" customFormat="1" ht="13.8" x14ac:dyDescent="0.25"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P974" s="34"/>
      <c r="Q974" s="34"/>
      <c r="R974" s="34"/>
      <c r="U974" s="34"/>
      <c r="V974" s="34"/>
      <c r="W974" s="34"/>
      <c r="X974" s="34"/>
    </row>
    <row r="975" spans="3:24" s="30" customFormat="1" ht="13.8" x14ac:dyDescent="0.25"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P975" s="34"/>
      <c r="Q975" s="34"/>
      <c r="R975" s="34"/>
      <c r="U975" s="34"/>
      <c r="V975" s="34"/>
      <c r="W975" s="34"/>
      <c r="X975" s="34"/>
    </row>
    <row r="976" spans="3:24" s="30" customFormat="1" ht="13.8" x14ac:dyDescent="0.25"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P976" s="34"/>
      <c r="Q976" s="34"/>
      <c r="R976" s="34"/>
      <c r="U976" s="34"/>
      <c r="V976" s="34"/>
      <c r="W976" s="34"/>
      <c r="X976" s="34"/>
    </row>
    <row r="977" spans="3:24" s="30" customFormat="1" ht="13.8" x14ac:dyDescent="0.25"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P977" s="34"/>
      <c r="Q977" s="34"/>
      <c r="R977" s="34"/>
      <c r="U977" s="34"/>
      <c r="V977" s="34"/>
      <c r="W977" s="34"/>
      <c r="X977" s="34"/>
    </row>
    <row r="978" spans="3:24" s="30" customFormat="1" ht="13.8" x14ac:dyDescent="0.25"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P978" s="34"/>
      <c r="Q978" s="34"/>
      <c r="R978" s="34"/>
      <c r="U978" s="34"/>
      <c r="V978" s="34"/>
      <c r="W978" s="34"/>
      <c r="X978" s="34"/>
    </row>
    <row r="979" spans="3:24" s="30" customFormat="1" ht="13.8" x14ac:dyDescent="0.25"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P979" s="34"/>
      <c r="Q979" s="34"/>
      <c r="R979" s="34"/>
      <c r="U979" s="34"/>
      <c r="V979" s="34"/>
      <c r="W979" s="34"/>
      <c r="X979" s="34"/>
    </row>
    <row r="980" spans="3:24" s="30" customFormat="1" ht="13.8" x14ac:dyDescent="0.25"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P980" s="34"/>
      <c r="Q980" s="34"/>
      <c r="R980" s="34"/>
      <c r="U980" s="34"/>
      <c r="V980" s="34"/>
      <c r="W980" s="34"/>
      <c r="X980" s="34"/>
    </row>
    <row r="981" spans="3:24" s="30" customFormat="1" ht="13.8" x14ac:dyDescent="0.25"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P981" s="34"/>
      <c r="Q981" s="34"/>
      <c r="R981" s="34"/>
      <c r="U981" s="34"/>
      <c r="V981" s="34"/>
      <c r="W981" s="34"/>
      <c r="X981" s="34"/>
    </row>
    <row r="982" spans="3:24" s="30" customFormat="1" ht="13.8" x14ac:dyDescent="0.25"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P982" s="34"/>
      <c r="Q982" s="34"/>
      <c r="R982" s="34"/>
      <c r="U982" s="34"/>
      <c r="V982" s="34"/>
      <c r="W982" s="34"/>
      <c r="X982" s="34"/>
    </row>
    <row r="983" spans="3:24" s="30" customFormat="1" ht="13.8" x14ac:dyDescent="0.25"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P983" s="34"/>
      <c r="Q983" s="34"/>
      <c r="R983" s="34"/>
      <c r="U983" s="34"/>
      <c r="V983" s="34"/>
      <c r="W983" s="34"/>
      <c r="X983" s="34"/>
    </row>
    <row r="984" spans="3:24" s="30" customFormat="1" ht="13.8" x14ac:dyDescent="0.25"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P984" s="34"/>
      <c r="Q984" s="34"/>
      <c r="R984" s="34"/>
      <c r="U984" s="34"/>
      <c r="V984" s="34"/>
      <c r="W984" s="34"/>
      <c r="X984" s="34"/>
    </row>
    <row r="985" spans="3:24" s="30" customFormat="1" ht="13.8" x14ac:dyDescent="0.25"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P985" s="34"/>
      <c r="Q985" s="34"/>
      <c r="R985" s="34"/>
      <c r="U985" s="34"/>
      <c r="V985" s="34"/>
      <c r="W985" s="34"/>
      <c r="X985" s="34"/>
    </row>
    <row r="986" spans="3:24" s="30" customFormat="1" ht="13.8" x14ac:dyDescent="0.25"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P986" s="34"/>
      <c r="Q986" s="34"/>
      <c r="R986" s="34"/>
      <c r="U986" s="34"/>
      <c r="V986" s="34"/>
      <c r="W986" s="34"/>
      <c r="X986" s="34"/>
    </row>
    <row r="987" spans="3:24" s="30" customFormat="1" ht="13.8" x14ac:dyDescent="0.25"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P987" s="34"/>
      <c r="Q987" s="34"/>
      <c r="R987" s="34"/>
      <c r="U987" s="34"/>
      <c r="V987" s="34"/>
      <c r="W987" s="34"/>
      <c r="X987" s="34"/>
    </row>
    <row r="988" spans="3:24" s="30" customFormat="1" ht="13.8" x14ac:dyDescent="0.25"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P988" s="34"/>
      <c r="Q988" s="34"/>
      <c r="R988" s="34"/>
      <c r="U988" s="34"/>
      <c r="V988" s="34"/>
      <c r="W988" s="34"/>
      <c r="X988" s="34"/>
    </row>
    <row r="989" spans="3:24" s="30" customFormat="1" ht="13.8" x14ac:dyDescent="0.25"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P989" s="34"/>
      <c r="Q989" s="34"/>
      <c r="R989" s="34"/>
      <c r="U989" s="34"/>
      <c r="V989" s="34"/>
      <c r="W989" s="34"/>
      <c r="X989" s="34"/>
    </row>
    <row r="990" spans="3:24" s="30" customFormat="1" ht="13.8" x14ac:dyDescent="0.25"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P990" s="34"/>
      <c r="Q990" s="34"/>
      <c r="R990" s="34"/>
      <c r="U990" s="34"/>
      <c r="V990" s="34"/>
      <c r="W990" s="34"/>
      <c r="X990" s="34"/>
    </row>
    <row r="991" spans="3:24" s="30" customFormat="1" ht="13.8" x14ac:dyDescent="0.25"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P991" s="34"/>
      <c r="Q991" s="34"/>
      <c r="R991" s="34"/>
      <c r="U991" s="34"/>
      <c r="V991" s="34"/>
      <c r="W991" s="34"/>
      <c r="X991" s="34"/>
    </row>
    <row r="992" spans="3:24" s="30" customFormat="1" ht="13.8" x14ac:dyDescent="0.25"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P992" s="34"/>
      <c r="Q992" s="34"/>
      <c r="R992" s="34"/>
      <c r="U992" s="34"/>
      <c r="V992" s="34"/>
      <c r="W992" s="34"/>
      <c r="X992" s="34"/>
    </row>
    <row r="993" spans="3:24" s="30" customFormat="1" ht="13.8" x14ac:dyDescent="0.25"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P993" s="34"/>
      <c r="Q993" s="34"/>
      <c r="R993" s="34"/>
      <c r="U993" s="34"/>
      <c r="V993" s="34"/>
      <c r="W993" s="34"/>
      <c r="X993" s="34"/>
    </row>
    <row r="994" spans="3:24" s="30" customFormat="1" ht="13.8" x14ac:dyDescent="0.25"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P994" s="34"/>
      <c r="Q994" s="34"/>
      <c r="R994" s="34"/>
      <c r="U994" s="34"/>
      <c r="V994" s="34"/>
      <c r="W994" s="34"/>
      <c r="X994" s="34"/>
    </row>
    <row r="995" spans="3:24" s="30" customFormat="1" ht="13.8" x14ac:dyDescent="0.25"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P995" s="34"/>
      <c r="Q995" s="34"/>
      <c r="R995" s="34"/>
      <c r="U995" s="34"/>
      <c r="V995" s="34"/>
      <c r="W995" s="34"/>
      <c r="X995" s="34"/>
    </row>
    <row r="996" spans="3:24" s="30" customFormat="1" ht="13.8" x14ac:dyDescent="0.25"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P996" s="34"/>
      <c r="Q996" s="34"/>
      <c r="R996" s="34"/>
      <c r="U996" s="34"/>
      <c r="V996" s="34"/>
      <c r="W996" s="34"/>
      <c r="X996" s="34"/>
    </row>
    <row r="997" spans="3:24" s="30" customFormat="1" ht="13.8" x14ac:dyDescent="0.25"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P997" s="34"/>
      <c r="Q997" s="34"/>
      <c r="R997" s="34"/>
      <c r="U997" s="34"/>
      <c r="V997" s="34"/>
      <c r="W997" s="34"/>
      <c r="X997" s="34"/>
    </row>
    <row r="998" spans="3:24" s="30" customFormat="1" ht="13.8" x14ac:dyDescent="0.25"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P998" s="34"/>
      <c r="Q998" s="34"/>
      <c r="R998" s="34"/>
      <c r="U998" s="34"/>
      <c r="V998" s="34"/>
      <c r="W998" s="34"/>
      <c r="X998" s="34"/>
    </row>
    <row r="999" spans="3:24" s="30" customFormat="1" ht="13.8" x14ac:dyDescent="0.25"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P999" s="34"/>
      <c r="Q999" s="34"/>
      <c r="R999" s="34"/>
      <c r="U999" s="34"/>
      <c r="V999" s="34"/>
      <c r="W999" s="34"/>
      <c r="X999" s="34"/>
    </row>
    <row r="1000" spans="3:24" s="30" customFormat="1" ht="13.8" x14ac:dyDescent="0.25"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P1000" s="34"/>
      <c r="Q1000" s="34"/>
      <c r="R1000" s="34"/>
      <c r="U1000" s="34"/>
      <c r="V1000" s="34"/>
      <c r="W1000" s="34"/>
      <c r="X1000" s="34"/>
    </row>
    <row r="1001" spans="3:24" s="30" customFormat="1" ht="13.8" x14ac:dyDescent="0.25"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P1001" s="34"/>
      <c r="Q1001" s="34"/>
      <c r="R1001" s="34"/>
      <c r="U1001" s="34"/>
      <c r="V1001" s="34"/>
      <c r="W1001" s="34"/>
      <c r="X1001" s="34"/>
    </row>
    <row r="1002" spans="3:24" s="30" customFormat="1" ht="13.8" x14ac:dyDescent="0.25"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P1002" s="34"/>
      <c r="Q1002" s="34"/>
      <c r="R1002" s="34"/>
      <c r="U1002" s="34"/>
      <c r="V1002" s="34"/>
      <c r="W1002" s="34"/>
      <c r="X1002" s="34"/>
    </row>
    <row r="1003" spans="3:24" s="30" customFormat="1" ht="13.8" x14ac:dyDescent="0.25"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P1003" s="34"/>
      <c r="Q1003" s="34"/>
      <c r="R1003" s="34"/>
      <c r="U1003" s="34"/>
      <c r="V1003" s="34"/>
      <c r="W1003" s="34"/>
      <c r="X1003" s="34"/>
    </row>
    <row r="1004" spans="3:24" s="30" customFormat="1" ht="13.8" x14ac:dyDescent="0.25"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P1004" s="34"/>
      <c r="Q1004" s="34"/>
      <c r="R1004" s="34"/>
      <c r="U1004" s="34"/>
      <c r="V1004" s="34"/>
      <c r="W1004" s="34"/>
      <c r="X1004" s="34"/>
    </row>
    <row r="1005" spans="3:24" s="30" customFormat="1" ht="13.8" x14ac:dyDescent="0.25"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P1005" s="34"/>
      <c r="Q1005" s="34"/>
      <c r="R1005" s="34"/>
      <c r="U1005" s="34"/>
      <c r="V1005" s="34"/>
      <c r="W1005" s="34"/>
      <c r="X1005" s="34"/>
    </row>
    <row r="1006" spans="3:24" s="30" customFormat="1" ht="13.8" x14ac:dyDescent="0.25"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P1006" s="34"/>
      <c r="Q1006" s="34"/>
      <c r="R1006" s="34"/>
      <c r="U1006" s="34"/>
      <c r="V1006" s="34"/>
      <c r="W1006" s="34"/>
      <c r="X1006" s="34"/>
    </row>
    <row r="1007" spans="3:24" s="30" customFormat="1" ht="13.8" x14ac:dyDescent="0.25"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P1007" s="34"/>
      <c r="Q1007" s="34"/>
      <c r="R1007" s="34"/>
      <c r="U1007" s="34"/>
      <c r="V1007" s="34"/>
      <c r="W1007" s="34"/>
      <c r="X1007" s="34"/>
    </row>
    <row r="1008" spans="3:24" s="30" customFormat="1" ht="13.8" x14ac:dyDescent="0.25"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P1008" s="34"/>
      <c r="Q1008" s="34"/>
      <c r="R1008" s="34"/>
      <c r="U1008" s="34"/>
      <c r="V1008" s="34"/>
      <c r="W1008" s="34"/>
      <c r="X1008" s="34"/>
    </row>
    <row r="1009" spans="3:24" s="30" customFormat="1" ht="13.8" x14ac:dyDescent="0.25"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P1009" s="34"/>
      <c r="Q1009" s="34"/>
      <c r="R1009" s="34"/>
      <c r="U1009" s="34"/>
      <c r="V1009" s="34"/>
      <c r="W1009" s="34"/>
      <c r="X1009" s="34"/>
    </row>
    <row r="1010" spans="3:24" s="30" customFormat="1" ht="13.8" x14ac:dyDescent="0.25"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P1010" s="34"/>
      <c r="Q1010" s="34"/>
      <c r="R1010" s="34"/>
      <c r="U1010" s="34"/>
      <c r="V1010" s="34"/>
      <c r="W1010" s="34"/>
      <c r="X1010" s="34"/>
    </row>
    <row r="1011" spans="3:24" s="30" customFormat="1" ht="13.8" x14ac:dyDescent="0.25"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P1011" s="34"/>
      <c r="Q1011" s="34"/>
      <c r="R1011" s="34"/>
      <c r="U1011" s="34"/>
      <c r="V1011" s="34"/>
      <c r="W1011" s="34"/>
      <c r="X1011" s="34"/>
    </row>
    <row r="1012" spans="3:24" s="30" customFormat="1" ht="13.8" x14ac:dyDescent="0.25"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P1012" s="34"/>
      <c r="Q1012" s="34"/>
      <c r="R1012" s="34"/>
      <c r="U1012" s="34"/>
      <c r="V1012" s="34"/>
      <c r="W1012" s="34"/>
      <c r="X1012" s="34"/>
    </row>
    <row r="1013" spans="3:24" s="30" customFormat="1" ht="13.8" x14ac:dyDescent="0.25"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P1013" s="34"/>
      <c r="Q1013" s="34"/>
      <c r="R1013" s="34"/>
      <c r="U1013" s="34"/>
      <c r="V1013" s="34"/>
      <c r="W1013" s="34"/>
      <c r="X1013" s="34"/>
    </row>
    <row r="1014" spans="3:24" s="30" customFormat="1" ht="13.8" x14ac:dyDescent="0.25"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P1014" s="34"/>
      <c r="Q1014" s="34"/>
      <c r="R1014" s="34"/>
      <c r="U1014" s="34"/>
      <c r="V1014" s="34"/>
      <c r="W1014" s="34"/>
      <c r="X1014" s="34"/>
    </row>
    <row r="1015" spans="3:24" s="30" customFormat="1" ht="13.8" x14ac:dyDescent="0.25"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P1015" s="34"/>
      <c r="Q1015" s="34"/>
      <c r="R1015" s="34"/>
      <c r="U1015" s="34"/>
      <c r="V1015" s="34"/>
      <c r="W1015" s="34"/>
      <c r="X1015" s="34"/>
    </row>
    <row r="1016" spans="3:24" s="30" customFormat="1" ht="13.8" x14ac:dyDescent="0.25"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P1016" s="34"/>
      <c r="Q1016" s="34"/>
      <c r="R1016" s="34"/>
      <c r="U1016" s="34"/>
      <c r="V1016" s="34"/>
      <c r="W1016" s="34"/>
      <c r="X1016" s="34"/>
    </row>
    <row r="1017" spans="3:24" s="30" customFormat="1" ht="13.8" x14ac:dyDescent="0.25"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P1017" s="34"/>
      <c r="Q1017" s="34"/>
      <c r="R1017" s="34"/>
      <c r="U1017" s="34"/>
      <c r="V1017" s="34"/>
      <c r="W1017" s="34"/>
      <c r="X1017" s="34"/>
    </row>
    <row r="1018" spans="3:24" s="30" customFormat="1" ht="13.8" x14ac:dyDescent="0.25"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P1018" s="34"/>
      <c r="Q1018" s="34"/>
      <c r="R1018" s="34"/>
      <c r="U1018" s="34"/>
      <c r="V1018" s="34"/>
      <c r="W1018" s="34"/>
      <c r="X1018" s="34"/>
    </row>
    <row r="1019" spans="3:24" s="30" customFormat="1" ht="13.8" x14ac:dyDescent="0.25"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P1019" s="34"/>
      <c r="Q1019" s="34"/>
      <c r="R1019" s="34"/>
      <c r="U1019" s="34"/>
      <c r="V1019" s="34"/>
      <c r="W1019" s="34"/>
      <c r="X1019" s="34"/>
    </row>
    <row r="1020" spans="3:24" s="30" customFormat="1" ht="13.8" x14ac:dyDescent="0.25"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P1020" s="34"/>
      <c r="Q1020" s="34"/>
      <c r="R1020" s="34"/>
      <c r="U1020" s="34"/>
      <c r="V1020" s="34"/>
      <c r="W1020" s="34"/>
      <c r="X1020" s="34"/>
    </row>
    <row r="1021" spans="3:24" s="30" customFormat="1" ht="13.8" x14ac:dyDescent="0.25"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P1021" s="34"/>
      <c r="Q1021" s="34"/>
      <c r="R1021" s="34"/>
      <c r="U1021" s="34"/>
      <c r="V1021" s="34"/>
      <c r="W1021" s="34"/>
      <c r="X1021" s="34"/>
    </row>
    <row r="1022" spans="3:24" s="30" customFormat="1" ht="13.8" x14ac:dyDescent="0.25"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P1022" s="34"/>
      <c r="Q1022" s="34"/>
      <c r="R1022" s="34"/>
      <c r="U1022" s="34"/>
      <c r="V1022" s="34"/>
      <c r="W1022" s="34"/>
      <c r="X1022" s="34"/>
    </row>
    <row r="1023" spans="3:24" s="30" customFormat="1" ht="13.8" x14ac:dyDescent="0.25"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P1023" s="34"/>
      <c r="Q1023" s="34"/>
      <c r="R1023" s="34"/>
      <c r="U1023" s="34"/>
      <c r="V1023" s="34"/>
      <c r="W1023" s="34"/>
      <c r="X1023" s="34"/>
    </row>
    <row r="1024" spans="3:24" s="30" customFormat="1" ht="13.8" x14ac:dyDescent="0.25"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P1024" s="34"/>
      <c r="Q1024" s="34"/>
      <c r="R1024" s="34"/>
      <c r="U1024" s="34"/>
      <c r="V1024" s="34"/>
      <c r="W1024" s="34"/>
      <c r="X1024" s="34"/>
    </row>
    <row r="1025" spans="3:24" s="30" customFormat="1" ht="13.8" x14ac:dyDescent="0.25"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P1025" s="34"/>
      <c r="Q1025" s="34"/>
      <c r="R1025" s="34"/>
      <c r="U1025" s="34"/>
      <c r="V1025" s="34"/>
      <c r="W1025" s="34"/>
      <c r="X1025" s="34"/>
    </row>
    <row r="1026" spans="3:24" s="30" customFormat="1" ht="13.8" x14ac:dyDescent="0.25"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P1026" s="34"/>
      <c r="Q1026" s="34"/>
      <c r="R1026" s="34"/>
      <c r="U1026" s="34"/>
      <c r="V1026" s="34"/>
      <c r="W1026" s="34"/>
      <c r="X1026" s="34"/>
    </row>
    <row r="1027" spans="3:24" s="30" customFormat="1" ht="13.8" x14ac:dyDescent="0.25"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P1027" s="34"/>
      <c r="Q1027" s="34"/>
      <c r="R1027" s="34"/>
      <c r="U1027" s="34"/>
      <c r="V1027" s="34"/>
      <c r="W1027" s="34"/>
      <c r="X1027" s="34"/>
    </row>
    <row r="1028" spans="3:24" s="30" customFormat="1" ht="13.8" x14ac:dyDescent="0.25"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P1028" s="34"/>
      <c r="Q1028" s="34"/>
      <c r="R1028" s="34"/>
      <c r="U1028" s="34"/>
      <c r="V1028" s="34"/>
      <c r="W1028" s="34"/>
      <c r="X1028" s="34"/>
    </row>
    <row r="1029" spans="3:24" s="30" customFormat="1" ht="13.8" x14ac:dyDescent="0.25"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P1029" s="34"/>
      <c r="Q1029" s="34"/>
      <c r="R1029" s="34"/>
      <c r="U1029" s="34"/>
      <c r="V1029" s="34"/>
      <c r="W1029" s="34"/>
      <c r="X1029" s="34"/>
    </row>
    <row r="1030" spans="3:24" s="30" customFormat="1" ht="13.8" x14ac:dyDescent="0.25"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P1030" s="34"/>
      <c r="Q1030" s="34"/>
      <c r="R1030" s="34"/>
      <c r="U1030" s="34"/>
      <c r="V1030" s="34"/>
      <c r="W1030" s="34"/>
      <c r="X1030" s="34"/>
    </row>
    <row r="1031" spans="3:24" s="30" customFormat="1" ht="13.8" x14ac:dyDescent="0.25"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P1031" s="34"/>
      <c r="Q1031" s="34"/>
      <c r="R1031" s="34"/>
      <c r="U1031" s="34"/>
      <c r="V1031" s="34"/>
      <c r="W1031" s="34"/>
      <c r="X1031" s="34"/>
    </row>
    <row r="1032" spans="3:24" s="30" customFormat="1" ht="13.8" x14ac:dyDescent="0.25"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P1032" s="34"/>
      <c r="Q1032" s="34"/>
      <c r="R1032" s="34"/>
      <c r="U1032" s="34"/>
      <c r="V1032" s="34"/>
      <c r="W1032" s="34"/>
      <c r="X1032" s="34"/>
    </row>
    <row r="1033" spans="3:24" s="30" customFormat="1" ht="13.8" x14ac:dyDescent="0.25"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P1033" s="34"/>
      <c r="Q1033" s="34"/>
      <c r="R1033" s="34"/>
      <c r="U1033" s="34"/>
      <c r="V1033" s="34"/>
      <c r="W1033" s="34"/>
      <c r="X1033" s="34"/>
    </row>
    <row r="1034" spans="3:24" s="30" customFormat="1" ht="13.8" x14ac:dyDescent="0.25"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P1034" s="34"/>
      <c r="Q1034" s="34"/>
      <c r="R1034" s="34"/>
      <c r="U1034" s="34"/>
      <c r="V1034" s="34"/>
      <c r="W1034" s="34"/>
      <c r="X1034" s="34"/>
    </row>
    <row r="1035" spans="3:24" s="30" customFormat="1" ht="13.8" x14ac:dyDescent="0.25"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P1035" s="34"/>
      <c r="Q1035" s="34"/>
      <c r="R1035" s="34"/>
      <c r="U1035" s="34"/>
      <c r="V1035" s="34"/>
      <c r="W1035" s="34"/>
      <c r="X1035" s="34"/>
    </row>
    <row r="1036" spans="3:24" s="30" customFormat="1" ht="13.8" x14ac:dyDescent="0.25"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P1036" s="34"/>
      <c r="Q1036" s="34"/>
      <c r="R1036" s="34"/>
      <c r="U1036" s="34"/>
      <c r="V1036" s="34"/>
      <c r="W1036" s="34"/>
      <c r="X1036" s="34"/>
    </row>
    <row r="1037" spans="3:24" s="30" customFormat="1" ht="13.8" x14ac:dyDescent="0.25"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P1037" s="34"/>
      <c r="Q1037" s="34"/>
      <c r="R1037" s="34"/>
      <c r="U1037" s="34"/>
      <c r="V1037" s="34"/>
      <c r="W1037" s="34"/>
      <c r="X1037" s="34"/>
    </row>
    <row r="1038" spans="3:24" s="30" customFormat="1" ht="13.8" x14ac:dyDescent="0.25"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P1038" s="34"/>
      <c r="Q1038" s="34"/>
      <c r="R1038" s="34"/>
      <c r="U1038" s="34"/>
      <c r="V1038" s="34"/>
      <c r="W1038" s="34"/>
      <c r="X1038" s="34"/>
    </row>
    <row r="1039" spans="3:24" s="30" customFormat="1" ht="13.8" x14ac:dyDescent="0.25"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P1039" s="34"/>
      <c r="Q1039" s="34"/>
      <c r="R1039" s="34"/>
      <c r="U1039" s="34"/>
      <c r="V1039" s="34"/>
      <c r="W1039" s="34"/>
      <c r="X1039" s="34"/>
    </row>
    <row r="1040" spans="3:24" s="30" customFormat="1" ht="13.8" x14ac:dyDescent="0.25"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P1040" s="34"/>
      <c r="Q1040" s="34"/>
      <c r="R1040" s="34"/>
      <c r="U1040" s="34"/>
      <c r="V1040" s="34"/>
      <c r="W1040" s="34"/>
      <c r="X1040" s="34"/>
    </row>
    <row r="1041" spans="3:24" s="30" customFormat="1" ht="13.8" x14ac:dyDescent="0.25"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P1041" s="34"/>
      <c r="Q1041" s="34"/>
      <c r="R1041" s="34"/>
      <c r="U1041" s="34"/>
      <c r="V1041" s="34"/>
      <c r="W1041" s="34"/>
      <c r="X1041" s="34"/>
    </row>
    <row r="1042" spans="3:24" s="30" customFormat="1" ht="13.8" x14ac:dyDescent="0.25"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P1042" s="34"/>
      <c r="Q1042" s="34"/>
      <c r="R1042" s="34"/>
      <c r="U1042" s="34"/>
      <c r="V1042" s="34"/>
      <c r="W1042" s="34"/>
      <c r="X1042" s="34"/>
    </row>
    <row r="1043" spans="3:24" s="30" customFormat="1" ht="13.8" x14ac:dyDescent="0.25"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P1043" s="34"/>
      <c r="Q1043" s="34"/>
      <c r="R1043" s="34"/>
      <c r="U1043" s="34"/>
      <c r="V1043" s="34"/>
      <c r="W1043" s="34"/>
      <c r="X1043" s="34"/>
    </row>
    <row r="1044" spans="3:24" s="30" customFormat="1" ht="13.8" x14ac:dyDescent="0.25"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P1044" s="34"/>
      <c r="Q1044" s="34"/>
      <c r="R1044" s="34"/>
      <c r="U1044" s="34"/>
      <c r="V1044" s="34"/>
      <c r="W1044" s="34"/>
      <c r="X1044" s="34"/>
    </row>
    <row r="1045" spans="3:24" s="30" customFormat="1" ht="13.8" x14ac:dyDescent="0.25"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P1045" s="34"/>
      <c r="Q1045" s="34"/>
      <c r="R1045" s="34"/>
      <c r="U1045" s="34"/>
      <c r="V1045" s="34"/>
      <c r="W1045" s="34"/>
      <c r="X1045" s="34"/>
    </row>
    <row r="1046" spans="3:24" s="30" customFormat="1" ht="13.8" x14ac:dyDescent="0.25"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P1046" s="34"/>
      <c r="Q1046" s="34"/>
      <c r="R1046" s="34"/>
      <c r="U1046" s="34"/>
      <c r="V1046" s="34"/>
      <c r="W1046" s="34"/>
      <c r="X1046" s="34"/>
    </row>
    <row r="1047" spans="3:24" s="30" customFormat="1" ht="13.8" x14ac:dyDescent="0.25"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P1047" s="34"/>
      <c r="Q1047" s="34"/>
      <c r="R1047" s="34"/>
      <c r="U1047" s="34"/>
      <c r="V1047" s="34"/>
      <c r="W1047" s="34"/>
      <c r="X1047" s="34"/>
    </row>
    <row r="1048" spans="3:24" s="30" customFormat="1" ht="13.8" x14ac:dyDescent="0.25"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P1048" s="34"/>
      <c r="Q1048" s="34"/>
      <c r="R1048" s="34"/>
      <c r="U1048" s="34"/>
      <c r="V1048" s="34"/>
      <c r="W1048" s="34"/>
      <c r="X1048" s="34"/>
    </row>
    <row r="1049" spans="3:24" s="30" customFormat="1" ht="13.8" x14ac:dyDescent="0.25"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P1049" s="34"/>
      <c r="Q1049" s="34"/>
      <c r="R1049" s="34"/>
      <c r="U1049" s="34"/>
      <c r="V1049" s="34"/>
      <c r="W1049" s="34"/>
      <c r="X1049" s="34"/>
    </row>
    <row r="1050" spans="3:24" s="30" customFormat="1" ht="13.8" x14ac:dyDescent="0.25"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P1050" s="34"/>
      <c r="Q1050" s="34"/>
      <c r="R1050" s="34"/>
      <c r="U1050" s="34"/>
      <c r="V1050" s="34"/>
      <c r="W1050" s="34"/>
      <c r="X1050" s="34"/>
    </row>
    <row r="1051" spans="3:24" s="30" customFormat="1" ht="13.8" x14ac:dyDescent="0.25"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P1051" s="34"/>
      <c r="Q1051" s="34"/>
      <c r="R1051" s="34"/>
      <c r="U1051" s="34"/>
      <c r="V1051" s="34"/>
      <c r="W1051" s="34"/>
      <c r="X1051" s="34"/>
    </row>
    <row r="1052" spans="3:24" s="30" customFormat="1" ht="13.8" x14ac:dyDescent="0.25"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P1052" s="34"/>
      <c r="Q1052" s="34"/>
      <c r="R1052" s="34"/>
      <c r="U1052" s="34"/>
      <c r="V1052" s="34"/>
      <c r="W1052" s="34"/>
      <c r="X1052" s="34"/>
    </row>
    <row r="1053" spans="3:24" s="30" customFormat="1" ht="13.8" x14ac:dyDescent="0.25"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P1053" s="34"/>
      <c r="Q1053" s="34"/>
      <c r="R1053" s="34"/>
      <c r="U1053" s="34"/>
      <c r="V1053" s="34"/>
      <c r="W1053" s="34"/>
      <c r="X1053" s="34"/>
    </row>
    <row r="1054" spans="3:24" s="30" customFormat="1" ht="13.8" x14ac:dyDescent="0.25"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P1054" s="34"/>
      <c r="Q1054" s="34"/>
      <c r="R1054" s="34"/>
      <c r="U1054" s="34"/>
      <c r="V1054" s="34"/>
      <c r="W1054" s="34"/>
      <c r="X1054" s="34"/>
    </row>
    <row r="1055" spans="3:24" s="30" customFormat="1" ht="13.8" x14ac:dyDescent="0.25"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P1055" s="34"/>
      <c r="Q1055" s="34"/>
      <c r="R1055" s="34"/>
      <c r="U1055" s="34"/>
      <c r="V1055" s="34"/>
      <c r="W1055" s="34"/>
      <c r="X1055" s="34"/>
    </row>
    <row r="1056" spans="3:24" s="30" customFormat="1" ht="13.8" x14ac:dyDescent="0.25"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P1056" s="34"/>
      <c r="Q1056" s="34"/>
      <c r="R1056" s="34"/>
      <c r="U1056" s="34"/>
      <c r="V1056" s="34"/>
      <c r="W1056" s="34"/>
      <c r="X1056" s="34"/>
    </row>
    <row r="1057" spans="3:24" s="30" customFormat="1" ht="13.8" x14ac:dyDescent="0.25"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P1057" s="34"/>
      <c r="Q1057" s="34"/>
      <c r="R1057" s="34"/>
      <c r="U1057" s="34"/>
      <c r="V1057" s="34"/>
      <c r="W1057" s="34"/>
      <c r="X1057" s="34"/>
    </row>
    <row r="1058" spans="3:24" s="30" customFormat="1" ht="13.8" x14ac:dyDescent="0.25"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P1058" s="34"/>
      <c r="Q1058" s="34"/>
      <c r="R1058" s="34"/>
      <c r="U1058" s="34"/>
      <c r="V1058" s="34"/>
      <c r="W1058" s="34"/>
      <c r="X1058" s="34"/>
    </row>
    <row r="1059" spans="3:24" s="30" customFormat="1" ht="13.8" x14ac:dyDescent="0.25"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P1059" s="34"/>
      <c r="Q1059" s="34"/>
      <c r="R1059" s="34"/>
      <c r="U1059" s="34"/>
      <c r="V1059" s="34"/>
      <c r="W1059" s="34"/>
      <c r="X1059" s="34"/>
    </row>
    <row r="1060" spans="3:24" s="30" customFormat="1" ht="13.8" x14ac:dyDescent="0.25"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P1060" s="34"/>
      <c r="Q1060" s="34"/>
      <c r="R1060" s="34"/>
      <c r="U1060" s="34"/>
      <c r="V1060" s="34"/>
      <c r="W1060" s="34"/>
      <c r="X1060" s="34"/>
    </row>
    <row r="1061" spans="3:24" s="30" customFormat="1" ht="13.8" x14ac:dyDescent="0.25"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P1061" s="34"/>
      <c r="Q1061" s="34"/>
      <c r="R1061" s="34"/>
      <c r="U1061" s="34"/>
      <c r="V1061" s="34"/>
      <c r="W1061" s="34"/>
      <c r="X1061" s="34"/>
    </row>
    <row r="1062" spans="3:24" s="30" customFormat="1" ht="13.8" x14ac:dyDescent="0.25"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P1062" s="34"/>
      <c r="Q1062" s="34"/>
      <c r="R1062" s="34"/>
      <c r="U1062" s="34"/>
      <c r="V1062" s="34"/>
      <c r="W1062" s="34"/>
      <c r="X1062" s="34"/>
    </row>
    <row r="1063" spans="3:24" s="30" customFormat="1" ht="13.8" x14ac:dyDescent="0.25"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P1063" s="34"/>
      <c r="Q1063" s="34"/>
      <c r="R1063" s="34"/>
      <c r="U1063" s="34"/>
      <c r="V1063" s="34"/>
      <c r="W1063" s="34"/>
      <c r="X1063" s="34"/>
    </row>
    <row r="1064" spans="3:24" s="30" customFormat="1" ht="13.8" x14ac:dyDescent="0.25"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P1064" s="34"/>
      <c r="Q1064" s="34"/>
      <c r="R1064" s="34"/>
      <c r="U1064" s="34"/>
      <c r="V1064" s="34"/>
      <c r="W1064" s="34"/>
      <c r="X1064" s="34"/>
    </row>
    <row r="1065" spans="3:24" s="30" customFormat="1" ht="13.8" x14ac:dyDescent="0.25"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P1065" s="34"/>
      <c r="Q1065" s="34"/>
      <c r="R1065" s="34"/>
      <c r="U1065" s="34"/>
      <c r="V1065" s="34"/>
      <c r="W1065" s="34"/>
      <c r="X1065" s="34"/>
    </row>
    <row r="1066" spans="3:24" s="30" customFormat="1" ht="13.8" x14ac:dyDescent="0.25"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P1066" s="34"/>
      <c r="Q1066" s="34"/>
      <c r="R1066" s="34"/>
      <c r="U1066" s="34"/>
      <c r="V1066" s="34"/>
      <c r="W1066" s="34"/>
      <c r="X1066" s="34"/>
    </row>
    <row r="1067" spans="3:24" s="30" customFormat="1" ht="13.8" x14ac:dyDescent="0.25"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P1067" s="34"/>
      <c r="Q1067" s="34"/>
      <c r="R1067" s="34"/>
      <c r="U1067" s="34"/>
      <c r="V1067" s="34"/>
      <c r="W1067" s="34"/>
      <c r="X1067" s="34"/>
    </row>
    <row r="1068" spans="3:24" s="30" customFormat="1" ht="13.8" x14ac:dyDescent="0.25"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P1068" s="34"/>
      <c r="Q1068" s="34"/>
      <c r="R1068" s="34"/>
      <c r="U1068" s="34"/>
      <c r="V1068" s="34"/>
      <c r="W1068" s="34"/>
      <c r="X1068" s="34"/>
    </row>
    <row r="1069" spans="3:24" s="30" customFormat="1" ht="13.8" x14ac:dyDescent="0.25"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P1069" s="34"/>
      <c r="Q1069" s="34"/>
      <c r="R1069" s="34"/>
      <c r="U1069" s="34"/>
      <c r="V1069" s="34"/>
      <c r="W1069" s="34"/>
      <c r="X1069" s="34"/>
    </row>
    <row r="1070" spans="3:24" s="30" customFormat="1" ht="13.8" x14ac:dyDescent="0.25"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P1070" s="34"/>
      <c r="Q1070" s="34"/>
      <c r="R1070" s="34"/>
      <c r="U1070" s="34"/>
      <c r="V1070" s="34"/>
      <c r="W1070" s="34"/>
      <c r="X1070" s="34"/>
    </row>
    <row r="1071" spans="3:24" s="30" customFormat="1" ht="13.8" x14ac:dyDescent="0.25"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P1071" s="34"/>
      <c r="Q1071" s="34"/>
      <c r="R1071" s="34"/>
      <c r="U1071" s="34"/>
      <c r="V1071" s="34"/>
      <c r="W1071" s="34"/>
      <c r="X1071" s="34"/>
    </row>
    <row r="1072" spans="3:24" s="30" customFormat="1" ht="13.8" x14ac:dyDescent="0.25"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P1072" s="34"/>
      <c r="Q1072" s="34"/>
      <c r="R1072" s="34"/>
      <c r="U1072" s="34"/>
      <c r="V1072" s="34"/>
      <c r="W1072" s="34"/>
      <c r="X1072" s="34"/>
    </row>
    <row r="1073" spans="3:24" s="30" customFormat="1" ht="13.8" x14ac:dyDescent="0.25"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P1073" s="34"/>
      <c r="Q1073" s="34"/>
      <c r="R1073" s="34"/>
      <c r="U1073" s="34"/>
      <c r="V1073" s="34"/>
      <c r="W1073" s="34"/>
      <c r="X1073" s="34"/>
    </row>
    <row r="1074" spans="3:24" s="30" customFormat="1" ht="13.8" x14ac:dyDescent="0.25"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P1074" s="34"/>
      <c r="Q1074" s="34"/>
      <c r="R1074" s="34"/>
      <c r="U1074" s="34"/>
      <c r="V1074" s="34"/>
      <c r="W1074" s="34"/>
      <c r="X1074" s="34"/>
    </row>
    <row r="1075" spans="3:24" s="30" customFormat="1" ht="13.8" x14ac:dyDescent="0.25"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P1075" s="34"/>
      <c r="Q1075" s="34"/>
      <c r="R1075" s="34"/>
      <c r="U1075" s="34"/>
      <c r="V1075" s="34"/>
      <c r="W1075" s="34"/>
      <c r="X1075" s="34"/>
    </row>
    <row r="1076" spans="3:24" s="30" customFormat="1" ht="13.8" x14ac:dyDescent="0.25"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P1076" s="34"/>
      <c r="Q1076" s="34"/>
      <c r="R1076" s="34"/>
      <c r="U1076" s="34"/>
      <c r="V1076" s="34"/>
      <c r="W1076" s="34"/>
      <c r="X1076" s="34"/>
    </row>
    <row r="1077" spans="3:24" s="30" customFormat="1" ht="13.8" x14ac:dyDescent="0.25"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P1077" s="34"/>
      <c r="Q1077" s="34"/>
      <c r="R1077" s="34"/>
      <c r="U1077" s="34"/>
      <c r="V1077" s="34"/>
      <c r="W1077" s="34"/>
      <c r="X1077" s="34"/>
    </row>
    <row r="1078" spans="3:24" s="30" customFormat="1" ht="13.8" x14ac:dyDescent="0.25"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P1078" s="34"/>
      <c r="Q1078" s="34"/>
      <c r="R1078" s="34"/>
      <c r="U1078" s="34"/>
      <c r="V1078" s="34"/>
      <c r="W1078" s="34"/>
      <c r="X1078" s="34"/>
    </row>
    <row r="1079" spans="3:24" s="30" customFormat="1" ht="13.8" x14ac:dyDescent="0.25"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P1079" s="34"/>
      <c r="Q1079" s="34"/>
      <c r="R1079" s="34"/>
      <c r="U1079" s="34"/>
      <c r="V1079" s="34"/>
      <c r="W1079" s="34"/>
      <c r="X1079" s="34"/>
    </row>
    <row r="1080" spans="3:24" s="30" customFormat="1" ht="13.8" x14ac:dyDescent="0.25"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P1080" s="34"/>
      <c r="Q1080" s="34"/>
      <c r="R1080" s="34"/>
      <c r="U1080" s="34"/>
      <c r="V1080" s="34"/>
      <c r="W1080" s="34"/>
      <c r="X1080" s="34"/>
    </row>
    <row r="1081" spans="3:24" s="30" customFormat="1" ht="13.8" x14ac:dyDescent="0.25"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P1081" s="34"/>
      <c r="Q1081" s="34"/>
      <c r="R1081" s="34"/>
      <c r="U1081" s="34"/>
      <c r="V1081" s="34"/>
      <c r="W1081" s="34"/>
      <c r="X1081" s="34"/>
    </row>
    <row r="1082" spans="3:24" s="30" customFormat="1" ht="13.8" x14ac:dyDescent="0.25"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P1082" s="34"/>
      <c r="Q1082" s="34"/>
      <c r="R1082" s="34"/>
      <c r="U1082" s="34"/>
      <c r="V1082" s="34"/>
      <c r="W1082" s="34"/>
      <c r="X1082" s="34"/>
    </row>
    <row r="1083" spans="3:24" s="30" customFormat="1" ht="13.8" x14ac:dyDescent="0.25"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P1083" s="34"/>
      <c r="Q1083" s="34"/>
      <c r="R1083" s="34"/>
      <c r="U1083" s="34"/>
      <c r="V1083" s="34"/>
      <c r="W1083" s="34"/>
      <c r="X1083" s="34"/>
    </row>
    <row r="1084" spans="3:24" s="30" customFormat="1" ht="13.8" x14ac:dyDescent="0.25"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P1084" s="34"/>
      <c r="Q1084" s="34"/>
      <c r="R1084" s="34"/>
      <c r="U1084" s="34"/>
      <c r="V1084" s="34"/>
      <c r="W1084" s="34"/>
      <c r="X1084" s="34"/>
    </row>
    <row r="1085" spans="3:24" s="30" customFormat="1" ht="13.8" x14ac:dyDescent="0.25"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P1085" s="34"/>
      <c r="Q1085" s="34"/>
      <c r="R1085" s="34"/>
      <c r="U1085" s="34"/>
      <c r="V1085" s="34"/>
      <c r="W1085" s="34"/>
      <c r="X1085" s="34"/>
    </row>
    <row r="1086" spans="3:24" s="30" customFormat="1" ht="13.8" x14ac:dyDescent="0.25"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P1086" s="34"/>
      <c r="Q1086" s="34"/>
      <c r="R1086" s="34"/>
      <c r="U1086" s="34"/>
      <c r="V1086" s="34"/>
      <c r="W1086" s="34"/>
      <c r="X1086" s="34"/>
    </row>
    <row r="1087" spans="3:24" s="30" customFormat="1" ht="13.8" x14ac:dyDescent="0.25"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P1087" s="34"/>
      <c r="Q1087" s="34"/>
      <c r="R1087" s="34"/>
      <c r="U1087" s="34"/>
      <c r="V1087" s="34"/>
      <c r="W1087" s="34"/>
      <c r="X1087" s="34"/>
    </row>
    <row r="1088" spans="3:24" s="30" customFormat="1" ht="13.8" x14ac:dyDescent="0.25"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P1088" s="34"/>
      <c r="Q1088" s="34"/>
      <c r="R1088" s="34"/>
      <c r="U1088" s="34"/>
      <c r="V1088" s="34"/>
      <c r="W1088" s="34"/>
      <c r="X1088" s="34"/>
    </row>
    <row r="1089" spans="3:24" s="30" customFormat="1" ht="13.8" x14ac:dyDescent="0.25"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P1089" s="34"/>
      <c r="Q1089" s="34"/>
      <c r="R1089" s="34"/>
      <c r="U1089" s="34"/>
      <c r="V1089" s="34"/>
      <c r="W1089" s="34"/>
      <c r="X1089" s="34"/>
    </row>
    <row r="1090" spans="3:24" s="30" customFormat="1" ht="13.8" x14ac:dyDescent="0.25"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P1090" s="34"/>
      <c r="Q1090" s="34"/>
      <c r="R1090" s="34"/>
      <c r="U1090" s="34"/>
      <c r="V1090" s="34"/>
      <c r="W1090" s="34"/>
      <c r="X1090" s="34"/>
    </row>
    <row r="1091" spans="3:24" s="30" customFormat="1" ht="13.8" x14ac:dyDescent="0.25"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P1091" s="34"/>
      <c r="Q1091" s="34"/>
      <c r="R1091" s="34"/>
      <c r="U1091" s="34"/>
      <c r="V1091" s="34"/>
      <c r="W1091" s="34"/>
      <c r="X1091" s="34"/>
    </row>
    <row r="1092" spans="3:24" s="30" customFormat="1" ht="13.8" x14ac:dyDescent="0.25"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P1092" s="34"/>
      <c r="Q1092" s="34"/>
      <c r="R1092" s="34"/>
      <c r="U1092" s="34"/>
      <c r="V1092" s="34"/>
      <c r="W1092" s="34"/>
      <c r="X1092" s="34"/>
    </row>
    <row r="1093" spans="3:24" s="30" customFormat="1" ht="13.8" x14ac:dyDescent="0.25"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P1093" s="34"/>
      <c r="Q1093" s="34"/>
      <c r="R1093" s="34"/>
      <c r="U1093" s="34"/>
      <c r="V1093" s="34"/>
      <c r="W1093" s="34"/>
      <c r="X1093" s="34"/>
    </row>
    <row r="1094" spans="3:24" s="30" customFormat="1" ht="13.8" x14ac:dyDescent="0.25"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P1094" s="34"/>
      <c r="Q1094" s="34"/>
      <c r="R1094" s="34"/>
      <c r="U1094" s="34"/>
      <c r="V1094" s="34"/>
      <c r="W1094" s="34"/>
      <c r="X1094" s="34"/>
    </row>
    <row r="1095" spans="3:24" s="30" customFormat="1" ht="13.8" x14ac:dyDescent="0.25"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P1095" s="34"/>
      <c r="Q1095" s="34"/>
      <c r="R1095" s="34"/>
      <c r="U1095" s="34"/>
      <c r="V1095" s="34"/>
      <c r="W1095" s="34"/>
      <c r="X1095" s="34"/>
    </row>
    <row r="1096" spans="3:24" s="30" customFormat="1" ht="13.8" x14ac:dyDescent="0.25"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P1096" s="34"/>
      <c r="Q1096" s="34"/>
      <c r="R1096" s="34"/>
      <c r="U1096" s="34"/>
      <c r="V1096" s="34"/>
      <c r="W1096" s="34"/>
      <c r="X1096" s="34"/>
    </row>
    <row r="1097" spans="3:24" s="30" customFormat="1" ht="13.8" x14ac:dyDescent="0.25"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P1097" s="34"/>
      <c r="Q1097" s="34"/>
      <c r="R1097" s="34"/>
      <c r="U1097" s="34"/>
      <c r="V1097" s="34"/>
      <c r="W1097" s="34"/>
      <c r="X1097" s="34"/>
    </row>
    <row r="1098" spans="3:24" s="30" customFormat="1" ht="13.8" x14ac:dyDescent="0.25"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P1098" s="34"/>
      <c r="Q1098" s="34"/>
      <c r="R1098" s="34"/>
      <c r="U1098" s="34"/>
      <c r="V1098" s="34"/>
      <c r="W1098" s="34"/>
      <c r="X1098" s="34"/>
    </row>
    <row r="1099" spans="3:24" s="30" customFormat="1" ht="13.8" x14ac:dyDescent="0.25"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P1099" s="34"/>
      <c r="Q1099" s="34"/>
      <c r="R1099" s="34"/>
      <c r="U1099" s="34"/>
      <c r="V1099" s="34"/>
      <c r="W1099" s="34"/>
      <c r="X1099" s="34"/>
    </row>
    <row r="1100" spans="3:24" s="30" customFormat="1" ht="13.8" x14ac:dyDescent="0.25"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P1100" s="34"/>
      <c r="Q1100" s="34"/>
      <c r="R1100" s="34"/>
      <c r="U1100" s="34"/>
      <c r="V1100" s="34"/>
      <c r="W1100" s="34"/>
      <c r="X1100" s="34"/>
    </row>
    <row r="1101" spans="3:24" s="30" customFormat="1" ht="13.8" x14ac:dyDescent="0.25"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P1101" s="34"/>
      <c r="Q1101" s="34"/>
      <c r="R1101" s="34"/>
      <c r="U1101" s="34"/>
      <c r="V1101" s="34"/>
      <c r="W1101" s="34"/>
      <c r="X1101" s="34"/>
    </row>
    <row r="1102" spans="3:24" s="30" customFormat="1" ht="13.8" x14ac:dyDescent="0.25"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P1102" s="34"/>
      <c r="Q1102" s="34"/>
      <c r="R1102" s="34"/>
      <c r="U1102" s="34"/>
      <c r="V1102" s="34"/>
      <c r="W1102" s="34"/>
      <c r="X1102" s="34"/>
    </row>
    <row r="1103" spans="3:24" s="30" customFormat="1" ht="13.8" x14ac:dyDescent="0.25"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P1103" s="34"/>
      <c r="Q1103" s="34"/>
      <c r="R1103" s="34"/>
      <c r="U1103" s="34"/>
      <c r="V1103" s="34"/>
      <c r="W1103" s="34"/>
      <c r="X1103" s="34"/>
    </row>
    <row r="1104" spans="3:24" s="30" customFormat="1" ht="13.8" x14ac:dyDescent="0.25"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P1104" s="34"/>
      <c r="Q1104" s="34"/>
      <c r="R1104" s="34"/>
      <c r="U1104" s="34"/>
      <c r="V1104" s="34"/>
      <c r="W1104" s="34"/>
      <c r="X1104" s="34"/>
    </row>
    <row r="1105" spans="3:24" s="30" customFormat="1" ht="13.8" x14ac:dyDescent="0.25"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P1105" s="34"/>
      <c r="Q1105" s="34"/>
      <c r="R1105" s="34"/>
      <c r="U1105" s="34"/>
      <c r="V1105" s="34"/>
      <c r="W1105" s="34"/>
      <c r="X1105" s="34"/>
    </row>
    <row r="1106" spans="3:24" s="30" customFormat="1" ht="13.8" x14ac:dyDescent="0.25"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P1106" s="34"/>
      <c r="Q1106" s="34"/>
      <c r="R1106" s="34"/>
      <c r="U1106" s="34"/>
      <c r="V1106" s="34"/>
      <c r="W1106" s="34"/>
      <c r="X1106" s="34"/>
    </row>
    <row r="1107" spans="3:24" s="30" customFormat="1" ht="13.8" x14ac:dyDescent="0.25"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P1107" s="34"/>
      <c r="Q1107" s="34"/>
      <c r="R1107" s="34"/>
      <c r="U1107" s="34"/>
      <c r="V1107" s="34"/>
      <c r="W1107" s="34"/>
      <c r="X1107" s="34"/>
    </row>
    <row r="1108" spans="3:24" s="30" customFormat="1" ht="13.8" x14ac:dyDescent="0.25"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P1108" s="34"/>
      <c r="Q1108" s="34"/>
      <c r="R1108" s="34"/>
      <c r="U1108" s="34"/>
      <c r="V1108" s="34"/>
      <c r="W1108" s="34"/>
      <c r="X1108" s="34"/>
    </row>
    <row r="1109" spans="3:24" s="30" customFormat="1" ht="13.8" x14ac:dyDescent="0.25"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P1109" s="34"/>
      <c r="Q1109" s="34"/>
      <c r="R1109" s="34"/>
      <c r="U1109" s="34"/>
      <c r="V1109" s="34"/>
      <c r="W1109" s="34"/>
      <c r="X1109" s="34"/>
    </row>
    <row r="1110" spans="3:24" s="30" customFormat="1" ht="13.8" x14ac:dyDescent="0.25"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P1110" s="34"/>
      <c r="Q1110" s="34"/>
      <c r="R1110" s="34"/>
      <c r="U1110" s="34"/>
      <c r="V1110" s="34"/>
      <c r="W1110" s="34"/>
      <c r="X1110" s="34"/>
    </row>
    <row r="1111" spans="3:24" s="30" customFormat="1" ht="13.8" x14ac:dyDescent="0.25"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P1111" s="34"/>
      <c r="Q1111" s="34"/>
      <c r="R1111" s="34"/>
      <c r="U1111" s="34"/>
      <c r="V1111" s="34"/>
      <c r="W1111" s="34"/>
      <c r="X1111" s="34"/>
    </row>
    <row r="1112" spans="3:24" s="30" customFormat="1" ht="13.8" x14ac:dyDescent="0.25"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P1112" s="34"/>
      <c r="Q1112" s="34"/>
      <c r="R1112" s="34"/>
      <c r="U1112" s="34"/>
      <c r="V1112" s="34"/>
      <c r="W1112" s="34"/>
      <c r="X1112" s="34"/>
    </row>
    <row r="1113" spans="3:24" s="30" customFormat="1" ht="13.8" x14ac:dyDescent="0.25"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P1113" s="34"/>
      <c r="Q1113" s="34"/>
      <c r="R1113" s="34"/>
      <c r="U1113" s="34"/>
      <c r="V1113" s="34"/>
      <c r="W1113" s="34"/>
      <c r="X1113" s="34"/>
    </row>
    <row r="1114" spans="3:24" s="30" customFormat="1" ht="13.8" x14ac:dyDescent="0.25"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P1114" s="34"/>
      <c r="Q1114" s="34"/>
      <c r="R1114" s="34"/>
      <c r="U1114" s="34"/>
      <c r="V1114" s="34"/>
      <c r="W1114" s="34"/>
      <c r="X1114" s="34"/>
    </row>
    <row r="1115" spans="3:24" s="30" customFormat="1" ht="13.8" x14ac:dyDescent="0.25"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P1115" s="34"/>
      <c r="Q1115" s="34"/>
      <c r="R1115" s="34"/>
      <c r="U1115" s="34"/>
      <c r="V1115" s="34"/>
      <c r="W1115" s="34"/>
      <c r="X1115" s="34"/>
    </row>
    <row r="1116" spans="3:24" s="30" customFormat="1" ht="13.8" x14ac:dyDescent="0.25"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P1116" s="34"/>
      <c r="Q1116" s="34"/>
      <c r="R1116" s="34"/>
      <c r="U1116" s="34"/>
      <c r="V1116" s="34"/>
      <c r="W1116" s="34"/>
      <c r="X1116" s="34"/>
    </row>
    <row r="1117" spans="3:24" s="30" customFormat="1" ht="13.8" x14ac:dyDescent="0.25"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P1117" s="34"/>
      <c r="Q1117" s="34"/>
      <c r="R1117" s="34"/>
      <c r="U1117" s="34"/>
      <c r="V1117" s="34"/>
      <c r="W1117" s="34"/>
      <c r="X1117" s="34"/>
    </row>
    <row r="1118" spans="3:24" s="30" customFormat="1" ht="13.8" x14ac:dyDescent="0.25"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P1118" s="34"/>
      <c r="Q1118" s="34"/>
      <c r="R1118" s="34"/>
      <c r="U1118" s="34"/>
      <c r="V1118" s="34"/>
      <c r="W1118" s="34"/>
      <c r="X1118" s="34"/>
    </row>
    <row r="1119" spans="3:24" s="30" customFormat="1" ht="13.8" x14ac:dyDescent="0.25"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P1119" s="34"/>
      <c r="Q1119" s="34"/>
      <c r="R1119" s="34"/>
      <c r="U1119" s="34"/>
      <c r="V1119" s="34"/>
      <c r="W1119" s="34"/>
      <c r="X1119" s="34"/>
    </row>
    <row r="1120" spans="3:24" s="30" customFormat="1" ht="13.8" x14ac:dyDescent="0.25"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P1120" s="34"/>
      <c r="Q1120" s="34"/>
      <c r="R1120" s="34"/>
      <c r="U1120" s="34"/>
      <c r="V1120" s="34"/>
      <c r="W1120" s="34"/>
      <c r="X1120" s="34"/>
    </row>
    <row r="1121" spans="3:24" s="30" customFormat="1" ht="13.8" x14ac:dyDescent="0.25"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P1121" s="34"/>
      <c r="Q1121" s="34"/>
      <c r="R1121" s="34"/>
      <c r="U1121" s="34"/>
      <c r="V1121" s="34"/>
      <c r="W1121" s="34"/>
      <c r="X1121" s="34"/>
    </row>
    <row r="1122" spans="3:24" s="30" customFormat="1" ht="13.8" x14ac:dyDescent="0.25"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P1122" s="34"/>
      <c r="Q1122" s="34"/>
      <c r="R1122" s="34"/>
      <c r="U1122" s="34"/>
      <c r="V1122" s="34"/>
      <c r="W1122" s="34"/>
      <c r="X1122" s="34"/>
    </row>
    <row r="1123" spans="3:24" s="30" customFormat="1" ht="13.8" x14ac:dyDescent="0.25"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P1123" s="34"/>
      <c r="Q1123" s="34"/>
      <c r="R1123" s="34"/>
      <c r="U1123" s="34"/>
      <c r="V1123" s="34"/>
      <c r="W1123" s="34"/>
      <c r="X1123" s="34"/>
    </row>
    <row r="1124" spans="3:24" s="30" customFormat="1" ht="13.8" x14ac:dyDescent="0.25"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P1124" s="34"/>
      <c r="Q1124" s="34"/>
      <c r="R1124" s="34"/>
      <c r="U1124" s="34"/>
      <c r="V1124" s="34"/>
      <c r="W1124" s="34"/>
      <c r="X1124" s="34"/>
    </row>
    <row r="1125" spans="3:24" s="30" customFormat="1" ht="13.8" x14ac:dyDescent="0.25"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P1125" s="34"/>
      <c r="Q1125" s="34"/>
      <c r="R1125" s="34"/>
      <c r="U1125" s="34"/>
      <c r="V1125" s="34"/>
      <c r="W1125" s="34"/>
      <c r="X1125" s="34"/>
    </row>
    <row r="1126" spans="3:24" s="30" customFormat="1" ht="13.8" x14ac:dyDescent="0.25"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P1126" s="34"/>
      <c r="Q1126" s="34"/>
      <c r="R1126" s="34"/>
      <c r="U1126" s="34"/>
      <c r="V1126" s="34"/>
      <c r="W1126" s="34"/>
      <c r="X1126" s="34"/>
    </row>
    <row r="1127" spans="3:24" s="30" customFormat="1" ht="13.8" x14ac:dyDescent="0.25"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P1127" s="34"/>
      <c r="Q1127" s="34"/>
      <c r="R1127" s="34"/>
      <c r="U1127" s="34"/>
      <c r="V1127" s="34"/>
      <c r="W1127" s="34"/>
      <c r="X1127" s="34"/>
    </row>
    <row r="1128" spans="3:24" s="30" customFormat="1" ht="13.8" x14ac:dyDescent="0.25"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P1128" s="34"/>
      <c r="Q1128" s="34"/>
      <c r="R1128" s="34"/>
      <c r="U1128" s="34"/>
      <c r="V1128" s="34"/>
      <c r="W1128" s="34"/>
      <c r="X1128" s="34"/>
    </row>
    <row r="1129" spans="3:24" s="30" customFormat="1" ht="13.8" x14ac:dyDescent="0.25"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P1129" s="34"/>
      <c r="Q1129" s="34"/>
      <c r="R1129" s="34"/>
      <c r="U1129" s="34"/>
      <c r="V1129" s="34"/>
      <c r="W1129" s="34"/>
      <c r="X1129" s="34"/>
    </row>
    <row r="1130" spans="3:24" s="30" customFormat="1" ht="13.8" x14ac:dyDescent="0.25"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P1130" s="34"/>
      <c r="Q1130" s="34"/>
      <c r="R1130" s="34"/>
      <c r="U1130" s="34"/>
      <c r="V1130" s="34"/>
      <c r="W1130" s="34"/>
      <c r="X1130" s="34"/>
    </row>
    <row r="1131" spans="3:24" s="30" customFormat="1" ht="13.8" x14ac:dyDescent="0.25"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P1131" s="34"/>
      <c r="Q1131" s="34"/>
      <c r="R1131" s="34"/>
      <c r="U1131" s="34"/>
      <c r="V1131" s="34"/>
      <c r="W1131" s="34"/>
      <c r="X1131" s="34"/>
    </row>
    <row r="1132" spans="3:24" s="30" customFormat="1" ht="13.8" x14ac:dyDescent="0.25"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P1132" s="34"/>
      <c r="Q1132" s="34"/>
      <c r="R1132" s="34"/>
      <c r="U1132" s="34"/>
      <c r="V1132" s="34"/>
      <c r="W1132" s="34"/>
      <c r="X1132" s="34"/>
    </row>
    <row r="1133" spans="3:24" s="30" customFormat="1" ht="13.8" x14ac:dyDescent="0.25"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P1133" s="34"/>
      <c r="Q1133" s="34"/>
      <c r="R1133" s="34"/>
      <c r="U1133" s="34"/>
      <c r="V1133" s="34"/>
      <c r="W1133" s="34"/>
      <c r="X1133" s="34"/>
    </row>
    <row r="1134" spans="3:24" s="30" customFormat="1" ht="13.8" x14ac:dyDescent="0.25"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P1134" s="34"/>
      <c r="Q1134" s="34"/>
      <c r="R1134" s="34"/>
      <c r="U1134" s="34"/>
      <c r="V1134" s="34"/>
      <c r="W1134" s="34"/>
      <c r="X1134" s="34"/>
    </row>
    <row r="1135" spans="3:24" s="30" customFormat="1" ht="13.8" x14ac:dyDescent="0.25"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P1135" s="34"/>
      <c r="Q1135" s="34"/>
      <c r="R1135" s="34"/>
      <c r="U1135" s="34"/>
      <c r="V1135" s="34"/>
      <c r="W1135" s="34"/>
      <c r="X1135" s="34"/>
    </row>
    <row r="1136" spans="3:24" s="30" customFormat="1" ht="13.8" x14ac:dyDescent="0.25"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P1136" s="34"/>
      <c r="Q1136" s="34"/>
      <c r="R1136" s="34"/>
      <c r="U1136" s="34"/>
      <c r="V1136" s="34"/>
      <c r="W1136" s="34"/>
      <c r="X1136" s="34"/>
    </row>
    <row r="1137" spans="3:24" s="30" customFormat="1" ht="13.8" x14ac:dyDescent="0.25"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P1137" s="34"/>
      <c r="Q1137" s="34"/>
      <c r="R1137" s="34"/>
      <c r="U1137" s="34"/>
      <c r="V1137" s="34"/>
      <c r="W1137" s="34"/>
      <c r="X1137" s="34"/>
    </row>
    <row r="1138" spans="3:24" s="30" customFormat="1" ht="13.8" x14ac:dyDescent="0.25"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P1138" s="34"/>
      <c r="Q1138" s="34"/>
      <c r="R1138" s="34"/>
      <c r="U1138" s="34"/>
      <c r="V1138" s="34"/>
      <c r="W1138" s="34"/>
      <c r="X1138" s="34"/>
    </row>
    <row r="1139" spans="3:24" s="30" customFormat="1" ht="13.8" x14ac:dyDescent="0.25"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P1139" s="34"/>
      <c r="Q1139" s="34"/>
      <c r="R1139" s="34"/>
      <c r="U1139" s="34"/>
      <c r="V1139" s="34"/>
      <c r="W1139" s="34"/>
      <c r="X1139" s="34"/>
    </row>
    <row r="1140" spans="3:24" s="30" customFormat="1" ht="13.8" x14ac:dyDescent="0.25"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P1140" s="34"/>
      <c r="Q1140" s="34"/>
      <c r="R1140" s="34"/>
      <c r="U1140" s="34"/>
      <c r="V1140" s="34"/>
      <c r="W1140" s="34"/>
      <c r="X1140" s="34"/>
    </row>
    <row r="1141" spans="3:24" s="30" customFormat="1" ht="13.8" x14ac:dyDescent="0.25"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P1141" s="34"/>
      <c r="Q1141" s="34"/>
      <c r="R1141" s="34"/>
      <c r="U1141" s="34"/>
      <c r="V1141" s="34"/>
      <c r="W1141" s="34"/>
      <c r="X1141" s="34"/>
    </row>
    <row r="1142" spans="3:24" s="30" customFormat="1" ht="13.8" x14ac:dyDescent="0.25"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P1142" s="34"/>
      <c r="Q1142" s="34"/>
      <c r="R1142" s="34"/>
      <c r="U1142" s="34"/>
      <c r="V1142" s="34"/>
      <c r="W1142" s="34"/>
      <c r="X1142" s="34"/>
    </row>
    <row r="1143" spans="3:24" s="30" customFormat="1" ht="13.8" x14ac:dyDescent="0.25"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P1143" s="34"/>
      <c r="Q1143" s="34"/>
      <c r="R1143" s="34"/>
      <c r="U1143" s="34"/>
      <c r="V1143" s="34"/>
      <c r="W1143" s="34"/>
      <c r="X1143" s="34"/>
    </row>
    <row r="1144" spans="3:24" s="30" customFormat="1" ht="13.8" x14ac:dyDescent="0.25"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P1144" s="34"/>
      <c r="Q1144" s="34"/>
      <c r="R1144" s="34"/>
      <c r="U1144" s="34"/>
      <c r="V1144" s="34"/>
      <c r="W1144" s="34"/>
      <c r="X1144" s="34"/>
    </row>
    <row r="1145" spans="3:24" s="30" customFormat="1" ht="13.8" x14ac:dyDescent="0.25"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P1145" s="34"/>
      <c r="Q1145" s="34"/>
      <c r="R1145" s="34"/>
      <c r="U1145" s="34"/>
      <c r="V1145" s="34"/>
      <c r="W1145" s="34"/>
      <c r="X1145" s="34"/>
    </row>
    <row r="1146" spans="3:24" s="30" customFormat="1" ht="13.8" x14ac:dyDescent="0.25"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P1146" s="34"/>
      <c r="Q1146" s="34"/>
      <c r="R1146" s="34"/>
      <c r="U1146" s="34"/>
      <c r="V1146" s="34"/>
      <c r="W1146" s="34"/>
      <c r="X1146" s="34"/>
    </row>
    <row r="1147" spans="3:24" s="30" customFormat="1" ht="13.8" x14ac:dyDescent="0.25"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P1147" s="34"/>
      <c r="Q1147" s="34"/>
      <c r="R1147" s="34"/>
      <c r="U1147" s="34"/>
      <c r="V1147" s="34"/>
      <c r="W1147" s="34"/>
      <c r="X1147" s="34"/>
    </row>
    <row r="1148" spans="3:24" s="30" customFormat="1" ht="13.8" x14ac:dyDescent="0.25"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P1148" s="34"/>
      <c r="Q1148" s="34"/>
      <c r="R1148" s="34"/>
      <c r="U1148" s="34"/>
      <c r="V1148" s="34"/>
      <c r="W1148" s="34"/>
      <c r="X1148" s="34"/>
    </row>
    <row r="1149" spans="3:24" s="30" customFormat="1" ht="13.8" x14ac:dyDescent="0.25"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P1149" s="34"/>
      <c r="Q1149" s="34"/>
      <c r="R1149" s="34"/>
      <c r="U1149" s="34"/>
      <c r="V1149" s="34"/>
      <c r="W1149" s="34"/>
      <c r="X1149" s="34"/>
    </row>
    <row r="1150" spans="3:24" s="30" customFormat="1" ht="13.8" x14ac:dyDescent="0.25"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P1150" s="34"/>
      <c r="Q1150" s="34"/>
      <c r="R1150" s="34"/>
      <c r="U1150" s="34"/>
      <c r="V1150" s="34"/>
      <c r="W1150" s="34"/>
      <c r="X1150" s="34"/>
    </row>
    <row r="1151" spans="3:24" s="30" customFormat="1" ht="13.8" x14ac:dyDescent="0.25"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P1151" s="34"/>
      <c r="Q1151" s="34"/>
      <c r="R1151" s="34"/>
      <c r="U1151" s="34"/>
      <c r="V1151" s="34"/>
      <c r="W1151" s="34"/>
      <c r="X1151" s="34"/>
    </row>
    <row r="1152" spans="3:24" s="30" customFormat="1" ht="13.8" x14ac:dyDescent="0.25"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P1152" s="34"/>
      <c r="Q1152" s="34"/>
      <c r="R1152" s="34"/>
      <c r="U1152" s="34"/>
      <c r="V1152" s="34"/>
      <c r="W1152" s="34"/>
      <c r="X1152" s="34"/>
    </row>
    <row r="1153" spans="3:24" s="30" customFormat="1" ht="13.8" x14ac:dyDescent="0.25"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P1153" s="34"/>
      <c r="Q1153" s="34"/>
      <c r="R1153" s="34"/>
      <c r="U1153" s="34"/>
      <c r="V1153" s="34"/>
      <c r="W1153" s="34"/>
      <c r="X1153" s="34"/>
    </row>
    <row r="1154" spans="3:24" s="30" customFormat="1" ht="13.8" x14ac:dyDescent="0.25"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P1154" s="34"/>
      <c r="Q1154" s="34"/>
      <c r="R1154" s="34"/>
      <c r="U1154" s="34"/>
      <c r="V1154" s="34"/>
      <c r="W1154" s="34"/>
      <c r="X1154" s="34"/>
    </row>
    <row r="1155" spans="3:24" s="30" customFormat="1" ht="13.8" x14ac:dyDescent="0.25"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P1155" s="34"/>
      <c r="Q1155" s="34"/>
      <c r="R1155" s="34"/>
      <c r="U1155" s="34"/>
      <c r="V1155" s="34"/>
      <c r="W1155" s="34"/>
      <c r="X1155" s="34"/>
    </row>
    <row r="1156" spans="3:24" s="30" customFormat="1" ht="13.8" x14ac:dyDescent="0.25"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P1156" s="34"/>
      <c r="Q1156" s="34"/>
      <c r="R1156" s="34"/>
      <c r="U1156" s="34"/>
      <c r="V1156" s="34"/>
      <c r="W1156" s="34"/>
      <c r="X1156" s="34"/>
    </row>
    <row r="1157" spans="3:24" s="30" customFormat="1" ht="13.8" x14ac:dyDescent="0.25"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P1157" s="34"/>
      <c r="Q1157" s="34"/>
      <c r="R1157" s="34"/>
      <c r="U1157" s="34"/>
      <c r="V1157" s="34"/>
      <c r="W1157" s="34"/>
      <c r="X1157" s="34"/>
    </row>
    <row r="1158" spans="3:24" s="30" customFormat="1" ht="13.8" x14ac:dyDescent="0.25"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P1158" s="34"/>
      <c r="Q1158" s="34"/>
      <c r="R1158" s="34"/>
      <c r="U1158" s="34"/>
      <c r="V1158" s="34"/>
      <c r="W1158" s="34"/>
      <c r="X1158" s="34"/>
    </row>
    <row r="1159" spans="3:24" s="30" customFormat="1" ht="13.8" x14ac:dyDescent="0.25"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P1159" s="34"/>
      <c r="Q1159" s="34"/>
      <c r="R1159" s="34"/>
      <c r="U1159" s="34"/>
      <c r="V1159" s="34"/>
      <c r="W1159" s="34"/>
      <c r="X1159" s="34"/>
    </row>
    <row r="1160" spans="3:24" s="30" customFormat="1" ht="13.8" x14ac:dyDescent="0.25"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P1160" s="34"/>
      <c r="Q1160" s="34"/>
      <c r="R1160" s="34"/>
      <c r="U1160" s="34"/>
      <c r="V1160" s="34"/>
      <c r="W1160" s="34"/>
      <c r="X1160" s="34"/>
    </row>
    <row r="1161" spans="3:24" s="30" customFormat="1" ht="13.8" x14ac:dyDescent="0.25"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P1161" s="34"/>
      <c r="Q1161" s="34"/>
      <c r="R1161" s="34"/>
      <c r="U1161" s="34"/>
      <c r="V1161" s="34"/>
      <c r="W1161" s="34"/>
      <c r="X1161" s="34"/>
    </row>
    <row r="1162" spans="3:24" s="30" customFormat="1" ht="13.8" x14ac:dyDescent="0.25"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P1162" s="34"/>
      <c r="Q1162" s="34"/>
      <c r="R1162" s="34"/>
      <c r="U1162" s="34"/>
      <c r="V1162" s="34"/>
      <c r="W1162" s="34"/>
      <c r="X1162" s="34"/>
    </row>
    <row r="1163" spans="3:24" s="30" customFormat="1" ht="13.8" x14ac:dyDescent="0.25"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P1163" s="34"/>
      <c r="Q1163" s="34"/>
      <c r="R1163" s="34"/>
      <c r="U1163" s="34"/>
      <c r="V1163" s="34"/>
      <c r="W1163" s="34"/>
      <c r="X1163" s="34"/>
    </row>
    <row r="1164" spans="3:24" s="30" customFormat="1" ht="13.8" x14ac:dyDescent="0.25"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P1164" s="34"/>
      <c r="Q1164" s="34"/>
      <c r="R1164" s="34"/>
      <c r="U1164" s="34"/>
      <c r="V1164" s="34"/>
      <c r="W1164" s="34"/>
      <c r="X1164" s="34"/>
    </row>
    <row r="1165" spans="3:24" s="30" customFormat="1" ht="13.8" x14ac:dyDescent="0.25"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P1165" s="34"/>
      <c r="Q1165" s="34"/>
      <c r="R1165" s="34"/>
      <c r="U1165" s="34"/>
      <c r="V1165" s="34"/>
      <c r="W1165" s="34"/>
      <c r="X1165" s="34"/>
    </row>
    <row r="1166" spans="3:24" s="30" customFormat="1" ht="13.8" x14ac:dyDescent="0.25"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P1166" s="34"/>
      <c r="Q1166" s="34"/>
      <c r="R1166" s="34"/>
      <c r="U1166" s="34"/>
      <c r="V1166" s="34"/>
      <c r="W1166" s="34"/>
      <c r="X1166" s="34"/>
    </row>
    <row r="1167" spans="3:24" s="30" customFormat="1" ht="13.8" x14ac:dyDescent="0.25"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P1167" s="34"/>
      <c r="Q1167" s="34"/>
      <c r="R1167" s="34"/>
      <c r="U1167" s="34"/>
      <c r="V1167" s="34"/>
      <c r="W1167" s="34"/>
      <c r="X1167" s="34"/>
    </row>
    <row r="1168" spans="3:24" s="30" customFormat="1" ht="13.8" x14ac:dyDescent="0.25"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P1168" s="34"/>
      <c r="Q1168" s="34"/>
      <c r="R1168" s="34"/>
      <c r="U1168" s="34"/>
      <c r="V1168" s="34"/>
      <c r="W1168" s="34"/>
      <c r="X1168" s="34"/>
    </row>
    <row r="1169" spans="3:24" s="30" customFormat="1" ht="13.8" x14ac:dyDescent="0.25"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P1169" s="34"/>
      <c r="Q1169" s="34"/>
      <c r="R1169" s="34"/>
      <c r="U1169" s="34"/>
      <c r="V1169" s="34"/>
      <c r="W1169" s="34"/>
      <c r="X1169" s="34"/>
    </row>
    <row r="1170" spans="3:24" s="30" customFormat="1" ht="13.8" x14ac:dyDescent="0.25"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P1170" s="34"/>
      <c r="Q1170" s="34"/>
      <c r="R1170" s="34"/>
      <c r="U1170" s="34"/>
      <c r="V1170" s="34"/>
      <c r="W1170" s="34"/>
      <c r="X1170" s="34"/>
    </row>
    <row r="1171" spans="3:24" s="30" customFormat="1" ht="13.8" x14ac:dyDescent="0.25"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P1171" s="34"/>
      <c r="Q1171" s="34"/>
      <c r="R1171" s="34"/>
      <c r="U1171" s="34"/>
      <c r="V1171" s="34"/>
      <c r="W1171" s="34"/>
      <c r="X1171" s="34"/>
    </row>
    <row r="1172" spans="3:24" s="30" customFormat="1" ht="13.8" x14ac:dyDescent="0.25"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P1172" s="34"/>
      <c r="Q1172" s="34"/>
      <c r="R1172" s="34"/>
      <c r="U1172" s="34"/>
      <c r="V1172" s="34"/>
      <c r="W1172" s="34"/>
      <c r="X1172" s="34"/>
    </row>
    <row r="1173" spans="3:24" s="30" customFormat="1" ht="13.8" x14ac:dyDescent="0.25"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P1173" s="34"/>
      <c r="Q1173" s="34"/>
      <c r="R1173" s="34"/>
      <c r="U1173" s="34"/>
      <c r="V1173" s="34"/>
      <c r="W1173" s="34"/>
      <c r="X1173" s="34"/>
    </row>
    <row r="1174" spans="3:24" s="30" customFormat="1" ht="13.8" x14ac:dyDescent="0.25"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P1174" s="34"/>
      <c r="Q1174" s="34"/>
      <c r="R1174" s="34"/>
      <c r="U1174" s="34"/>
      <c r="V1174" s="34"/>
      <c r="W1174" s="34"/>
      <c r="X1174" s="34"/>
    </row>
    <row r="1175" spans="3:24" s="30" customFormat="1" ht="13.8" x14ac:dyDescent="0.25"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P1175" s="34"/>
      <c r="Q1175" s="34"/>
      <c r="R1175" s="34"/>
      <c r="U1175" s="34"/>
      <c r="V1175" s="34"/>
      <c r="W1175" s="34"/>
      <c r="X1175" s="34"/>
    </row>
    <row r="1176" spans="3:24" s="30" customFormat="1" ht="13.8" x14ac:dyDescent="0.25"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P1176" s="34"/>
      <c r="Q1176" s="34"/>
      <c r="R1176" s="34"/>
      <c r="U1176" s="34"/>
      <c r="V1176" s="34"/>
      <c r="W1176" s="34"/>
      <c r="X1176" s="34"/>
    </row>
    <row r="1177" spans="3:24" s="30" customFormat="1" ht="13.8" x14ac:dyDescent="0.25"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P1177" s="34"/>
      <c r="Q1177" s="34"/>
      <c r="R1177" s="34"/>
      <c r="U1177" s="34"/>
      <c r="V1177" s="34"/>
      <c r="W1177" s="34"/>
      <c r="X1177" s="34"/>
    </row>
    <row r="1178" spans="3:24" s="30" customFormat="1" ht="13.8" x14ac:dyDescent="0.25"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P1178" s="34"/>
      <c r="Q1178" s="34"/>
      <c r="R1178" s="34"/>
      <c r="U1178" s="34"/>
      <c r="V1178" s="34"/>
      <c r="W1178" s="34"/>
      <c r="X1178" s="34"/>
    </row>
    <row r="1179" spans="3:24" s="30" customFormat="1" ht="13.8" x14ac:dyDescent="0.25"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P1179" s="34"/>
      <c r="Q1179" s="34"/>
      <c r="R1179" s="34"/>
      <c r="U1179" s="34"/>
      <c r="V1179" s="34"/>
      <c r="W1179" s="34"/>
      <c r="X1179" s="34"/>
    </row>
    <row r="1180" spans="3:24" s="30" customFormat="1" ht="13.8" x14ac:dyDescent="0.25"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P1180" s="34"/>
      <c r="Q1180" s="34"/>
      <c r="R1180" s="34"/>
      <c r="U1180" s="34"/>
      <c r="V1180" s="34"/>
      <c r="W1180" s="34"/>
      <c r="X1180" s="34"/>
    </row>
    <row r="1181" spans="3:24" s="30" customFormat="1" ht="13.8" x14ac:dyDescent="0.25"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P1181" s="34"/>
      <c r="Q1181" s="34"/>
      <c r="R1181" s="34"/>
      <c r="U1181" s="34"/>
      <c r="V1181" s="34"/>
      <c r="W1181" s="34"/>
      <c r="X1181" s="34"/>
    </row>
    <row r="1182" spans="3:24" s="30" customFormat="1" ht="13.8" x14ac:dyDescent="0.25"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P1182" s="34"/>
      <c r="Q1182" s="34"/>
      <c r="R1182" s="34"/>
      <c r="U1182" s="34"/>
      <c r="V1182" s="34"/>
      <c r="W1182" s="34"/>
      <c r="X1182" s="34"/>
    </row>
    <row r="1183" spans="3:24" s="30" customFormat="1" ht="13.8" x14ac:dyDescent="0.25"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P1183" s="34"/>
      <c r="Q1183" s="34"/>
      <c r="R1183" s="34"/>
      <c r="U1183" s="34"/>
      <c r="V1183" s="34"/>
      <c r="W1183" s="34"/>
      <c r="X1183" s="34"/>
    </row>
    <row r="1184" spans="3:24" s="30" customFormat="1" ht="13.8" x14ac:dyDescent="0.25"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P1184" s="34"/>
      <c r="Q1184" s="34"/>
      <c r="R1184" s="34"/>
      <c r="U1184" s="34"/>
      <c r="V1184" s="34"/>
      <c r="W1184" s="34"/>
      <c r="X1184" s="34"/>
    </row>
    <row r="1185" spans="3:24" s="30" customFormat="1" ht="13.8" x14ac:dyDescent="0.25"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P1185" s="34"/>
      <c r="Q1185" s="34"/>
      <c r="R1185" s="34"/>
      <c r="U1185" s="34"/>
      <c r="V1185" s="34"/>
      <c r="W1185" s="34"/>
      <c r="X1185" s="34"/>
    </row>
    <row r="1186" spans="3:24" s="30" customFormat="1" ht="13.8" x14ac:dyDescent="0.25"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P1186" s="34"/>
      <c r="Q1186" s="34"/>
      <c r="R1186" s="34"/>
      <c r="U1186" s="34"/>
      <c r="V1186" s="34"/>
      <c r="W1186" s="34"/>
      <c r="X1186" s="34"/>
    </row>
    <row r="1187" spans="3:24" s="30" customFormat="1" ht="13.8" x14ac:dyDescent="0.25"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P1187" s="34"/>
      <c r="Q1187" s="34"/>
      <c r="R1187" s="34"/>
      <c r="U1187" s="34"/>
      <c r="V1187" s="34"/>
      <c r="W1187" s="34"/>
      <c r="X1187" s="34"/>
    </row>
    <row r="1188" spans="3:24" s="30" customFormat="1" ht="13.8" x14ac:dyDescent="0.25"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P1188" s="34"/>
      <c r="Q1188" s="34"/>
      <c r="R1188" s="34"/>
      <c r="U1188" s="34"/>
      <c r="V1188" s="34"/>
      <c r="W1188" s="34"/>
      <c r="X1188" s="34"/>
    </row>
    <row r="1189" spans="3:24" s="30" customFormat="1" ht="13.8" x14ac:dyDescent="0.25"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P1189" s="34"/>
      <c r="Q1189" s="34"/>
      <c r="R1189" s="34"/>
      <c r="U1189" s="34"/>
      <c r="V1189" s="34"/>
      <c r="W1189" s="34"/>
      <c r="X1189" s="34"/>
    </row>
    <row r="1190" spans="3:24" s="30" customFormat="1" ht="13.8" x14ac:dyDescent="0.25"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P1190" s="34"/>
      <c r="Q1190" s="34"/>
      <c r="R1190" s="34"/>
      <c r="U1190" s="34"/>
      <c r="V1190" s="34"/>
      <c r="W1190" s="34"/>
      <c r="X1190" s="34"/>
    </row>
    <row r="1191" spans="3:24" s="30" customFormat="1" ht="13.8" x14ac:dyDescent="0.25"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P1191" s="34"/>
      <c r="Q1191" s="34"/>
      <c r="R1191" s="34"/>
      <c r="U1191" s="34"/>
      <c r="V1191" s="34"/>
      <c r="W1191" s="34"/>
      <c r="X1191" s="34"/>
    </row>
    <row r="1192" spans="3:24" s="30" customFormat="1" ht="13.8" x14ac:dyDescent="0.25"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P1192" s="34"/>
      <c r="Q1192" s="34"/>
      <c r="R1192" s="34"/>
      <c r="U1192" s="34"/>
      <c r="V1192" s="34"/>
      <c r="W1192" s="34"/>
      <c r="X1192" s="34"/>
    </row>
    <row r="1193" spans="3:24" s="30" customFormat="1" ht="13.8" x14ac:dyDescent="0.25"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P1193" s="34"/>
      <c r="Q1193" s="34"/>
      <c r="R1193" s="34"/>
      <c r="U1193" s="34"/>
      <c r="V1193" s="34"/>
      <c r="W1193" s="34"/>
      <c r="X1193" s="34"/>
    </row>
    <row r="1194" spans="3:24" s="30" customFormat="1" ht="13.8" x14ac:dyDescent="0.25"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P1194" s="34"/>
      <c r="Q1194" s="34"/>
      <c r="R1194" s="34"/>
      <c r="U1194" s="34"/>
      <c r="V1194" s="34"/>
      <c r="W1194" s="34"/>
      <c r="X1194" s="34"/>
    </row>
    <row r="1195" spans="3:24" s="30" customFormat="1" ht="13.8" x14ac:dyDescent="0.25"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P1195" s="34"/>
      <c r="Q1195" s="34"/>
      <c r="R1195" s="34"/>
      <c r="U1195" s="34"/>
      <c r="V1195" s="34"/>
      <c r="W1195" s="34"/>
      <c r="X1195" s="34"/>
    </row>
    <row r="1196" spans="3:24" s="30" customFormat="1" ht="13.8" x14ac:dyDescent="0.25"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P1196" s="34"/>
      <c r="Q1196" s="34"/>
      <c r="R1196" s="34"/>
      <c r="U1196" s="34"/>
      <c r="V1196" s="34"/>
      <c r="W1196" s="34"/>
      <c r="X1196" s="34"/>
    </row>
    <row r="1197" spans="3:24" s="30" customFormat="1" ht="13.8" x14ac:dyDescent="0.25"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P1197" s="34"/>
      <c r="Q1197" s="34"/>
      <c r="R1197" s="34"/>
      <c r="U1197" s="34"/>
      <c r="V1197" s="34"/>
      <c r="W1197" s="34"/>
      <c r="X1197" s="34"/>
    </row>
    <row r="1198" spans="3:24" s="30" customFormat="1" ht="13.8" x14ac:dyDescent="0.25"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P1198" s="34"/>
      <c r="Q1198" s="34"/>
      <c r="R1198" s="34"/>
      <c r="U1198" s="34"/>
      <c r="V1198" s="34"/>
      <c r="W1198" s="34"/>
      <c r="X1198" s="34"/>
    </row>
    <row r="1199" spans="3:24" s="30" customFormat="1" ht="13.8" x14ac:dyDescent="0.25"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P1199" s="34"/>
      <c r="Q1199" s="34"/>
      <c r="R1199" s="34"/>
      <c r="U1199" s="34"/>
      <c r="V1199" s="34"/>
      <c r="W1199" s="34"/>
      <c r="X1199" s="34"/>
    </row>
    <row r="1200" spans="3:24" s="30" customFormat="1" ht="13.8" x14ac:dyDescent="0.25"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P1200" s="34"/>
      <c r="Q1200" s="34"/>
      <c r="R1200" s="34"/>
      <c r="U1200" s="34"/>
      <c r="V1200" s="34"/>
      <c r="W1200" s="34"/>
      <c r="X1200" s="34"/>
    </row>
    <row r="1201" spans="3:24" s="30" customFormat="1" ht="13.8" x14ac:dyDescent="0.25"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P1201" s="34"/>
      <c r="Q1201" s="34"/>
      <c r="R1201" s="34"/>
      <c r="U1201" s="34"/>
      <c r="V1201" s="34"/>
      <c r="W1201" s="34"/>
      <c r="X1201" s="34"/>
    </row>
    <row r="1202" spans="3:24" s="30" customFormat="1" ht="13.8" x14ac:dyDescent="0.25"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P1202" s="34"/>
      <c r="Q1202" s="34"/>
      <c r="R1202" s="34"/>
      <c r="U1202" s="34"/>
      <c r="V1202" s="34"/>
      <c r="W1202" s="34"/>
      <c r="X1202" s="34"/>
    </row>
    <row r="1203" spans="3:24" s="30" customFormat="1" ht="13.8" x14ac:dyDescent="0.25"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P1203" s="34"/>
      <c r="Q1203" s="34"/>
      <c r="R1203" s="34"/>
      <c r="U1203" s="34"/>
      <c r="V1203" s="34"/>
      <c r="W1203" s="34"/>
      <c r="X1203" s="34"/>
    </row>
    <row r="1204" spans="3:24" s="30" customFormat="1" ht="13.8" x14ac:dyDescent="0.25"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P1204" s="34"/>
      <c r="Q1204" s="34"/>
      <c r="R1204" s="34"/>
      <c r="U1204" s="34"/>
      <c r="V1204" s="34"/>
      <c r="W1204" s="34"/>
      <c r="X1204" s="34"/>
    </row>
    <row r="1205" spans="3:24" s="30" customFormat="1" ht="13.8" x14ac:dyDescent="0.25"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P1205" s="34"/>
      <c r="Q1205" s="34"/>
      <c r="R1205" s="34"/>
      <c r="U1205" s="34"/>
      <c r="V1205" s="34"/>
      <c r="W1205" s="34"/>
      <c r="X1205" s="34"/>
    </row>
    <row r="1206" spans="3:24" s="30" customFormat="1" ht="13.8" x14ac:dyDescent="0.25"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P1206" s="34"/>
      <c r="Q1206" s="34"/>
      <c r="R1206" s="34"/>
      <c r="U1206" s="34"/>
      <c r="V1206" s="34"/>
      <c r="W1206" s="34"/>
      <c r="X1206" s="34"/>
    </row>
    <row r="1207" spans="3:24" s="30" customFormat="1" ht="13.8" x14ac:dyDescent="0.25"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P1207" s="34"/>
      <c r="Q1207" s="34"/>
      <c r="R1207" s="34"/>
      <c r="U1207" s="34"/>
      <c r="V1207" s="34"/>
      <c r="W1207" s="34"/>
      <c r="X1207" s="34"/>
    </row>
    <row r="1208" spans="3:24" s="30" customFormat="1" ht="13.8" x14ac:dyDescent="0.25"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P1208" s="34"/>
      <c r="Q1208" s="34"/>
      <c r="R1208" s="34"/>
      <c r="U1208" s="34"/>
      <c r="V1208" s="34"/>
      <c r="W1208" s="34"/>
      <c r="X1208" s="34"/>
    </row>
    <row r="1209" spans="3:24" s="30" customFormat="1" ht="13.8" x14ac:dyDescent="0.25"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P1209" s="34"/>
      <c r="Q1209" s="34"/>
      <c r="R1209" s="34"/>
      <c r="U1209" s="34"/>
      <c r="V1209" s="34"/>
      <c r="W1209" s="34"/>
      <c r="X1209" s="34"/>
    </row>
    <row r="1210" spans="3:24" s="30" customFormat="1" ht="13.8" x14ac:dyDescent="0.25"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P1210" s="34"/>
      <c r="Q1210" s="34"/>
      <c r="R1210" s="34"/>
      <c r="U1210" s="34"/>
      <c r="V1210" s="34"/>
      <c r="W1210" s="34"/>
      <c r="X1210" s="34"/>
    </row>
    <row r="1211" spans="3:24" s="30" customFormat="1" ht="13.8" x14ac:dyDescent="0.25"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P1211" s="34"/>
      <c r="Q1211" s="34"/>
      <c r="R1211" s="34"/>
      <c r="U1211" s="34"/>
      <c r="V1211" s="34"/>
      <c r="W1211" s="34"/>
      <c r="X1211" s="34"/>
    </row>
    <row r="1212" spans="3:24" s="30" customFormat="1" ht="13.8" x14ac:dyDescent="0.25"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P1212" s="34"/>
      <c r="Q1212" s="34"/>
      <c r="R1212" s="34"/>
      <c r="U1212" s="34"/>
      <c r="V1212" s="34"/>
      <c r="W1212" s="34"/>
      <c r="X1212" s="34"/>
    </row>
    <row r="1213" spans="3:24" s="30" customFormat="1" ht="13.8" x14ac:dyDescent="0.25"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P1213" s="34"/>
      <c r="Q1213" s="34"/>
      <c r="R1213" s="34"/>
      <c r="U1213" s="34"/>
      <c r="V1213" s="34"/>
      <c r="W1213" s="34"/>
      <c r="X1213" s="34"/>
    </row>
    <row r="1214" spans="3:24" s="30" customFormat="1" ht="13.8" x14ac:dyDescent="0.25"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P1214" s="34"/>
      <c r="Q1214" s="34"/>
      <c r="R1214" s="34"/>
      <c r="U1214" s="34"/>
      <c r="V1214" s="34"/>
      <c r="W1214" s="34"/>
      <c r="X1214" s="34"/>
    </row>
    <row r="1215" spans="3:24" s="30" customFormat="1" ht="13.8" x14ac:dyDescent="0.25"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P1215" s="34"/>
      <c r="Q1215" s="34"/>
      <c r="R1215" s="34"/>
      <c r="U1215" s="34"/>
      <c r="V1215" s="34"/>
      <c r="W1215" s="34"/>
      <c r="X1215" s="34"/>
    </row>
    <row r="1216" spans="3:24" s="30" customFormat="1" ht="13.8" x14ac:dyDescent="0.25"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P1216" s="34"/>
      <c r="Q1216" s="34"/>
      <c r="R1216" s="34"/>
      <c r="U1216" s="34"/>
      <c r="V1216" s="34"/>
      <c r="W1216" s="34"/>
      <c r="X1216" s="34"/>
    </row>
    <row r="1217" spans="3:24" s="30" customFormat="1" ht="13.8" x14ac:dyDescent="0.25"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P1217" s="34"/>
      <c r="Q1217" s="34"/>
      <c r="R1217" s="34"/>
      <c r="U1217" s="34"/>
      <c r="V1217" s="34"/>
      <c r="W1217" s="34"/>
      <c r="X1217" s="34"/>
    </row>
    <row r="1218" spans="3:24" s="30" customFormat="1" ht="13.8" x14ac:dyDescent="0.25"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P1218" s="34"/>
      <c r="Q1218" s="34"/>
      <c r="R1218" s="34"/>
      <c r="U1218" s="34"/>
      <c r="V1218" s="34"/>
      <c r="W1218" s="34"/>
      <c r="X1218" s="34"/>
    </row>
    <row r="1219" spans="3:24" s="30" customFormat="1" ht="13.8" x14ac:dyDescent="0.25"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P1219" s="34"/>
      <c r="Q1219" s="34"/>
      <c r="R1219" s="34"/>
      <c r="U1219" s="34"/>
      <c r="V1219" s="34"/>
      <c r="W1219" s="34"/>
      <c r="X1219" s="34"/>
    </row>
    <row r="1220" spans="3:24" s="30" customFormat="1" ht="13.8" x14ac:dyDescent="0.25"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P1220" s="34"/>
      <c r="Q1220" s="34"/>
      <c r="R1220" s="34"/>
      <c r="U1220" s="34"/>
      <c r="V1220" s="34"/>
      <c r="W1220" s="34"/>
      <c r="X1220" s="34"/>
    </row>
    <row r="1221" spans="3:24" s="30" customFormat="1" ht="13.8" x14ac:dyDescent="0.25"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P1221" s="34"/>
      <c r="Q1221" s="34"/>
      <c r="R1221" s="34"/>
      <c r="U1221" s="34"/>
      <c r="V1221" s="34"/>
      <c r="W1221" s="34"/>
      <c r="X1221" s="34"/>
    </row>
    <row r="1222" spans="3:24" s="30" customFormat="1" ht="13.8" x14ac:dyDescent="0.25"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P1222" s="34"/>
      <c r="Q1222" s="34"/>
      <c r="R1222" s="34"/>
      <c r="U1222" s="34"/>
      <c r="V1222" s="34"/>
      <c r="W1222" s="34"/>
      <c r="X1222" s="34"/>
    </row>
    <row r="1223" spans="3:24" s="30" customFormat="1" ht="13.8" x14ac:dyDescent="0.25"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P1223" s="34"/>
      <c r="Q1223" s="34"/>
      <c r="R1223" s="34"/>
      <c r="U1223" s="34"/>
      <c r="V1223" s="34"/>
      <c r="W1223" s="34"/>
      <c r="X1223" s="34"/>
    </row>
    <row r="1224" spans="3:24" s="30" customFormat="1" ht="13.8" x14ac:dyDescent="0.25"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P1224" s="34"/>
      <c r="Q1224" s="34"/>
      <c r="R1224" s="34"/>
      <c r="U1224" s="34"/>
      <c r="V1224" s="34"/>
      <c r="W1224" s="34"/>
      <c r="X1224" s="34"/>
    </row>
    <row r="1225" spans="3:24" s="30" customFormat="1" ht="13.8" x14ac:dyDescent="0.25"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P1225" s="34"/>
      <c r="Q1225" s="34"/>
      <c r="R1225" s="34"/>
      <c r="U1225" s="34"/>
      <c r="V1225" s="34"/>
      <c r="W1225" s="34"/>
      <c r="X1225" s="34"/>
    </row>
    <row r="1226" spans="3:24" s="30" customFormat="1" ht="13.8" x14ac:dyDescent="0.25"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P1226" s="34"/>
      <c r="Q1226" s="34"/>
      <c r="R1226" s="34"/>
      <c r="U1226" s="34"/>
      <c r="V1226" s="34"/>
      <c r="W1226" s="34"/>
      <c r="X1226" s="34"/>
    </row>
    <row r="1227" spans="3:24" s="30" customFormat="1" ht="13.8" x14ac:dyDescent="0.25"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P1227" s="34"/>
      <c r="Q1227" s="34"/>
      <c r="R1227" s="34"/>
      <c r="U1227" s="34"/>
      <c r="V1227" s="34"/>
      <c r="W1227" s="34"/>
      <c r="X1227" s="34"/>
    </row>
    <row r="1228" spans="3:24" s="30" customFormat="1" ht="13.8" x14ac:dyDescent="0.25"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P1228" s="34"/>
      <c r="Q1228" s="34"/>
      <c r="R1228" s="34"/>
      <c r="U1228" s="34"/>
      <c r="V1228" s="34"/>
      <c r="W1228" s="34"/>
      <c r="X1228" s="34"/>
    </row>
    <row r="1229" spans="3:24" s="30" customFormat="1" ht="13.8" x14ac:dyDescent="0.25"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P1229" s="34"/>
      <c r="Q1229" s="34"/>
      <c r="R1229" s="34"/>
      <c r="U1229" s="34"/>
      <c r="V1229" s="34"/>
      <c r="W1229" s="34"/>
      <c r="X1229" s="34"/>
    </row>
    <row r="1230" spans="3:24" s="30" customFormat="1" ht="13.8" x14ac:dyDescent="0.25"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P1230" s="34"/>
      <c r="Q1230" s="34"/>
      <c r="R1230" s="34"/>
      <c r="U1230" s="34"/>
      <c r="V1230" s="34"/>
      <c r="W1230" s="34"/>
      <c r="X1230" s="34"/>
    </row>
    <row r="1231" spans="3:24" s="30" customFormat="1" ht="13.8" x14ac:dyDescent="0.25"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P1231" s="34"/>
      <c r="Q1231" s="34"/>
      <c r="R1231" s="34"/>
      <c r="U1231" s="34"/>
      <c r="V1231" s="34"/>
      <c r="W1231" s="34"/>
      <c r="X1231" s="34"/>
    </row>
    <row r="1232" spans="3:24" s="30" customFormat="1" ht="13.8" x14ac:dyDescent="0.25"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P1232" s="34"/>
      <c r="Q1232" s="34"/>
      <c r="R1232" s="34"/>
      <c r="U1232" s="34"/>
      <c r="V1232" s="34"/>
      <c r="W1232" s="34"/>
      <c r="X1232" s="34"/>
    </row>
    <row r="1233" spans="3:24" s="30" customFormat="1" ht="13.8" x14ac:dyDescent="0.25"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P1233" s="34"/>
      <c r="Q1233" s="34"/>
      <c r="R1233" s="34"/>
      <c r="U1233" s="34"/>
      <c r="V1233" s="34"/>
      <c r="W1233" s="34"/>
      <c r="X1233" s="34"/>
    </row>
    <row r="1234" spans="3:24" s="30" customFormat="1" ht="13.8" x14ac:dyDescent="0.25"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P1234" s="34"/>
      <c r="Q1234" s="34"/>
      <c r="R1234" s="34"/>
      <c r="U1234" s="34"/>
      <c r="V1234" s="34"/>
      <c r="W1234" s="34"/>
      <c r="X1234" s="34"/>
    </row>
    <row r="1235" spans="3:24" s="30" customFormat="1" ht="13.8" x14ac:dyDescent="0.25"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P1235" s="34"/>
      <c r="Q1235" s="34"/>
      <c r="R1235" s="34"/>
      <c r="U1235" s="34"/>
      <c r="V1235" s="34"/>
      <c r="W1235" s="34"/>
      <c r="X1235" s="34"/>
    </row>
    <row r="1236" spans="3:24" s="30" customFormat="1" ht="13.8" x14ac:dyDescent="0.25"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P1236" s="34"/>
      <c r="Q1236" s="34"/>
      <c r="R1236" s="34"/>
      <c r="U1236" s="34"/>
      <c r="V1236" s="34"/>
      <c r="W1236" s="34"/>
      <c r="X1236" s="34"/>
    </row>
    <row r="1237" spans="3:24" s="30" customFormat="1" ht="13.8" x14ac:dyDescent="0.25"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P1237" s="34"/>
      <c r="Q1237" s="34"/>
      <c r="R1237" s="34"/>
      <c r="U1237" s="34"/>
      <c r="V1237" s="34"/>
      <c r="W1237" s="34"/>
      <c r="X1237" s="34"/>
    </row>
    <row r="1238" spans="3:24" s="30" customFormat="1" ht="13.8" x14ac:dyDescent="0.25"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P1238" s="34"/>
      <c r="Q1238" s="34"/>
      <c r="R1238" s="34"/>
      <c r="U1238" s="34"/>
      <c r="V1238" s="34"/>
      <c r="W1238" s="34"/>
      <c r="X1238" s="34"/>
    </row>
    <row r="1239" spans="3:24" s="30" customFormat="1" ht="13.8" x14ac:dyDescent="0.25"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P1239" s="34"/>
      <c r="Q1239" s="34"/>
      <c r="R1239" s="34"/>
      <c r="U1239" s="34"/>
      <c r="V1239" s="34"/>
      <c r="W1239" s="34"/>
      <c r="X1239" s="34"/>
    </row>
    <row r="1240" spans="3:24" s="30" customFormat="1" ht="13.8" x14ac:dyDescent="0.25"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P1240" s="34"/>
      <c r="Q1240" s="34"/>
      <c r="R1240" s="34"/>
      <c r="U1240" s="34"/>
      <c r="V1240" s="34"/>
      <c r="W1240" s="34"/>
      <c r="X1240" s="34"/>
    </row>
    <row r="1241" spans="3:24" s="30" customFormat="1" ht="13.8" x14ac:dyDescent="0.25"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P1241" s="34"/>
      <c r="Q1241" s="34"/>
      <c r="R1241" s="34"/>
      <c r="U1241" s="34"/>
      <c r="V1241" s="34"/>
      <c r="W1241" s="34"/>
      <c r="X1241" s="34"/>
    </row>
    <row r="1242" spans="3:24" s="30" customFormat="1" ht="13.8" x14ac:dyDescent="0.25"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P1242" s="34"/>
      <c r="Q1242" s="34"/>
      <c r="R1242" s="34"/>
      <c r="U1242" s="34"/>
      <c r="V1242" s="34"/>
      <c r="W1242" s="34"/>
      <c r="X1242" s="34"/>
    </row>
    <row r="1243" spans="3:24" s="30" customFormat="1" ht="13.8" x14ac:dyDescent="0.25"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P1243" s="34"/>
      <c r="Q1243" s="34"/>
      <c r="R1243" s="34"/>
      <c r="U1243" s="34"/>
      <c r="V1243" s="34"/>
      <c r="W1243" s="34"/>
      <c r="X1243" s="34"/>
    </row>
    <row r="1244" spans="3:24" s="30" customFormat="1" ht="13.8" x14ac:dyDescent="0.25"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P1244" s="34"/>
      <c r="Q1244" s="34"/>
      <c r="R1244" s="34"/>
      <c r="U1244" s="34"/>
      <c r="V1244" s="34"/>
      <c r="W1244" s="34"/>
      <c r="X1244" s="34"/>
    </row>
    <row r="1245" spans="3:24" s="30" customFormat="1" ht="13.8" x14ac:dyDescent="0.25"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P1245" s="34"/>
      <c r="Q1245" s="34"/>
      <c r="R1245" s="34"/>
      <c r="U1245" s="34"/>
      <c r="V1245" s="34"/>
      <c r="W1245" s="34"/>
      <c r="X1245" s="34"/>
    </row>
    <row r="1246" spans="3:24" s="30" customFormat="1" ht="13.8" x14ac:dyDescent="0.25"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P1246" s="34"/>
      <c r="Q1246" s="34"/>
      <c r="R1246" s="34"/>
      <c r="U1246" s="34"/>
      <c r="V1246" s="34"/>
      <c r="W1246" s="34"/>
      <c r="X1246" s="34"/>
    </row>
    <row r="1247" spans="3:24" s="30" customFormat="1" ht="13.8" x14ac:dyDescent="0.25"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P1247" s="34"/>
      <c r="Q1247" s="34"/>
      <c r="R1247" s="34"/>
      <c r="U1247" s="34"/>
      <c r="V1247" s="34"/>
      <c r="W1247" s="34"/>
      <c r="X1247" s="34"/>
    </row>
    <row r="1248" spans="3:24" s="30" customFormat="1" ht="13.8" x14ac:dyDescent="0.25"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P1248" s="34"/>
      <c r="Q1248" s="34"/>
      <c r="R1248" s="34"/>
      <c r="U1248" s="34"/>
      <c r="V1248" s="34"/>
      <c r="W1248" s="34"/>
      <c r="X1248" s="34"/>
    </row>
    <row r="1249" spans="3:24" s="30" customFormat="1" ht="13.8" x14ac:dyDescent="0.25"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P1249" s="34"/>
      <c r="Q1249" s="34"/>
      <c r="R1249" s="34"/>
      <c r="U1249" s="34"/>
      <c r="V1249" s="34"/>
      <c r="W1249" s="34"/>
      <c r="X1249" s="34"/>
    </row>
    <row r="1250" spans="3:24" s="30" customFormat="1" ht="13.8" x14ac:dyDescent="0.25"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P1250" s="34"/>
      <c r="Q1250" s="34"/>
      <c r="R1250" s="34"/>
      <c r="U1250" s="34"/>
      <c r="V1250" s="34"/>
      <c r="W1250" s="34"/>
      <c r="X1250" s="34"/>
    </row>
    <row r="1251" spans="3:24" s="30" customFormat="1" ht="13.8" x14ac:dyDescent="0.25"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P1251" s="34"/>
      <c r="Q1251" s="34"/>
      <c r="R1251" s="34"/>
      <c r="U1251" s="34"/>
      <c r="V1251" s="34"/>
      <c r="W1251" s="34"/>
      <c r="X1251" s="34"/>
    </row>
    <row r="1252" spans="3:24" s="30" customFormat="1" ht="13.8" x14ac:dyDescent="0.25"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P1252" s="34"/>
      <c r="Q1252" s="34"/>
      <c r="R1252" s="34"/>
      <c r="U1252" s="34"/>
      <c r="V1252" s="34"/>
      <c r="W1252" s="34"/>
      <c r="X1252" s="34"/>
    </row>
    <row r="1253" spans="3:24" s="30" customFormat="1" ht="13.8" x14ac:dyDescent="0.25"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P1253" s="34"/>
      <c r="Q1253" s="34"/>
      <c r="R1253" s="34"/>
      <c r="U1253" s="34"/>
      <c r="V1253" s="34"/>
      <c r="W1253" s="34"/>
      <c r="X1253" s="34"/>
    </row>
    <row r="1254" spans="3:24" s="30" customFormat="1" ht="13.8" x14ac:dyDescent="0.25"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P1254" s="34"/>
      <c r="Q1254" s="34"/>
      <c r="R1254" s="34"/>
      <c r="U1254" s="34"/>
      <c r="V1254" s="34"/>
      <c r="W1254" s="34"/>
      <c r="X1254" s="34"/>
    </row>
    <row r="1255" spans="3:24" s="30" customFormat="1" ht="13.8" x14ac:dyDescent="0.25"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P1255" s="34"/>
      <c r="Q1255" s="34"/>
      <c r="R1255" s="34"/>
      <c r="U1255" s="34"/>
      <c r="V1255" s="34"/>
      <c r="W1255" s="34"/>
      <c r="X1255" s="34"/>
    </row>
    <row r="1256" spans="3:24" s="30" customFormat="1" ht="13.8" x14ac:dyDescent="0.25"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P1256" s="34"/>
      <c r="Q1256" s="34"/>
      <c r="R1256" s="34"/>
      <c r="U1256" s="34"/>
      <c r="V1256" s="34"/>
      <c r="W1256" s="34"/>
      <c r="X1256" s="34"/>
    </row>
    <row r="1257" spans="3:24" s="30" customFormat="1" ht="13.8" x14ac:dyDescent="0.25"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P1257" s="34"/>
      <c r="Q1257" s="34"/>
      <c r="R1257" s="34"/>
      <c r="U1257" s="34"/>
      <c r="V1257" s="34"/>
      <c r="W1257" s="34"/>
      <c r="X1257" s="34"/>
    </row>
    <row r="1258" spans="3:24" s="30" customFormat="1" ht="13.8" x14ac:dyDescent="0.25"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P1258" s="34"/>
      <c r="Q1258" s="34"/>
      <c r="R1258" s="34"/>
      <c r="U1258" s="34"/>
      <c r="V1258" s="34"/>
      <c r="W1258" s="34"/>
      <c r="X1258" s="34"/>
    </row>
    <row r="1259" spans="3:24" s="30" customFormat="1" ht="13.8" x14ac:dyDescent="0.25"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P1259" s="34"/>
      <c r="Q1259" s="34"/>
      <c r="R1259" s="34"/>
      <c r="U1259" s="34"/>
      <c r="V1259" s="34"/>
      <c r="W1259" s="34"/>
      <c r="X1259" s="34"/>
    </row>
    <row r="1260" spans="3:24" s="30" customFormat="1" ht="13.8" x14ac:dyDescent="0.25"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P1260" s="34"/>
      <c r="Q1260" s="34"/>
      <c r="R1260" s="34"/>
      <c r="U1260" s="34"/>
      <c r="V1260" s="34"/>
      <c r="W1260" s="34"/>
      <c r="X1260" s="34"/>
    </row>
    <row r="1261" spans="3:24" s="30" customFormat="1" ht="13.8" x14ac:dyDescent="0.25"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P1261" s="34"/>
      <c r="Q1261" s="34"/>
      <c r="R1261" s="34"/>
      <c r="U1261" s="34"/>
      <c r="V1261" s="34"/>
      <c r="W1261" s="34"/>
      <c r="X1261" s="34"/>
    </row>
    <row r="1262" spans="3:24" s="30" customFormat="1" ht="13.8" x14ac:dyDescent="0.25"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P1262" s="34"/>
      <c r="Q1262" s="34"/>
      <c r="R1262" s="34"/>
      <c r="U1262" s="34"/>
      <c r="V1262" s="34"/>
      <c r="W1262" s="34"/>
      <c r="X1262" s="34"/>
    </row>
    <row r="1263" spans="3:24" s="30" customFormat="1" ht="13.8" x14ac:dyDescent="0.25"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P1263" s="34"/>
      <c r="Q1263" s="34"/>
      <c r="R1263" s="34"/>
      <c r="U1263" s="34"/>
      <c r="V1263" s="34"/>
      <c r="W1263" s="34"/>
      <c r="X1263" s="34"/>
    </row>
    <row r="1264" spans="3:24" s="30" customFormat="1" ht="13.8" x14ac:dyDescent="0.25"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P1264" s="34"/>
      <c r="Q1264" s="34"/>
      <c r="R1264" s="34"/>
      <c r="U1264" s="34"/>
      <c r="V1264" s="34"/>
      <c r="W1264" s="34"/>
      <c r="X1264" s="34"/>
    </row>
    <row r="1265" spans="3:24" s="30" customFormat="1" ht="13.8" x14ac:dyDescent="0.25"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P1265" s="34"/>
      <c r="Q1265" s="34"/>
      <c r="R1265" s="34"/>
      <c r="U1265" s="34"/>
      <c r="V1265" s="34"/>
      <c r="W1265" s="34"/>
      <c r="X1265" s="34"/>
    </row>
    <row r="1266" spans="3:24" s="30" customFormat="1" ht="13.8" x14ac:dyDescent="0.25"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P1266" s="34"/>
      <c r="Q1266" s="34"/>
      <c r="R1266" s="34"/>
      <c r="U1266" s="34"/>
      <c r="V1266" s="34"/>
      <c r="W1266" s="34"/>
      <c r="X1266" s="34"/>
    </row>
    <row r="1267" spans="3:24" s="30" customFormat="1" ht="13.8" x14ac:dyDescent="0.25"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P1267" s="34"/>
      <c r="Q1267" s="34"/>
      <c r="R1267" s="34"/>
      <c r="U1267" s="34"/>
      <c r="V1267" s="34"/>
      <c r="W1267" s="34"/>
      <c r="X1267" s="34"/>
    </row>
    <row r="1268" spans="3:24" s="30" customFormat="1" ht="13.8" x14ac:dyDescent="0.25"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P1268" s="34"/>
      <c r="Q1268" s="34"/>
      <c r="R1268" s="34"/>
      <c r="U1268" s="34"/>
      <c r="V1268" s="34"/>
      <c r="W1268" s="34"/>
      <c r="X1268" s="34"/>
    </row>
    <row r="1269" spans="3:24" s="30" customFormat="1" ht="13.8" x14ac:dyDescent="0.25"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P1269" s="34"/>
      <c r="Q1269" s="34"/>
      <c r="R1269" s="34"/>
      <c r="U1269" s="34"/>
      <c r="V1269" s="34"/>
      <c r="W1269" s="34"/>
      <c r="X1269" s="34"/>
    </row>
    <row r="1270" spans="3:24" s="30" customFormat="1" ht="13.8" x14ac:dyDescent="0.25"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P1270" s="34"/>
      <c r="Q1270" s="34"/>
      <c r="R1270" s="34"/>
      <c r="U1270" s="34"/>
      <c r="V1270" s="34"/>
      <c r="W1270" s="34"/>
      <c r="X1270" s="34"/>
    </row>
    <row r="1271" spans="3:24" s="30" customFormat="1" ht="13.8" x14ac:dyDescent="0.25"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P1271" s="34"/>
      <c r="Q1271" s="34"/>
      <c r="R1271" s="34"/>
      <c r="U1271" s="34"/>
      <c r="V1271" s="34"/>
      <c r="W1271" s="34"/>
      <c r="X1271" s="34"/>
    </row>
    <row r="1272" spans="3:24" s="30" customFormat="1" ht="13.8" x14ac:dyDescent="0.25"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P1272" s="34"/>
      <c r="Q1272" s="34"/>
      <c r="R1272" s="34"/>
      <c r="U1272" s="34"/>
      <c r="V1272" s="34"/>
      <c r="W1272" s="34"/>
      <c r="X1272" s="34"/>
    </row>
    <row r="1273" spans="3:24" s="30" customFormat="1" ht="13.8" x14ac:dyDescent="0.25"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P1273" s="34"/>
      <c r="Q1273" s="34"/>
      <c r="R1273" s="34"/>
      <c r="U1273" s="34"/>
      <c r="V1273" s="34"/>
      <c r="W1273" s="34"/>
      <c r="X1273" s="34"/>
    </row>
    <row r="1274" spans="3:24" s="30" customFormat="1" ht="13.8" x14ac:dyDescent="0.25"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P1274" s="34"/>
      <c r="Q1274" s="34"/>
      <c r="R1274" s="34"/>
      <c r="U1274" s="34"/>
      <c r="V1274" s="34"/>
      <c r="W1274" s="34"/>
      <c r="X1274" s="34"/>
    </row>
    <row r="1275" spans="3:24" s="30" customFormat="1" ht="13.8" x14ac:dyDescent="0.25"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P1275" s="34"/>
      <c r="Q1275" s="34"/>
      <c r="R1275" s="34"/>
      <c r="U1275" s="34"/>
      <c r="V1275" s="34"/>
      <c r="W1275" s="34"/>
      <c r="X1275" s="34"/>
    </row>
    <row r="1276" spans="3:24" s="30" customFormat="1" ht="13.8" x14ac:dyDescent="0.25"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P1276" s="34"/>
      <c r="Q1276" s="34"/>
      <c r="R1276" s="34"/>
      <c r="U1276" s="34"/>
      <c r="V1276" s="34"/>
      <c r="W1276" s="34"/>
      <c r="X1276" s="34"/>
    </row>
    <row r="1277" spans="3:24" s="30" customFormat="1" ht="13.8" x14ac:dyDescent="0.25"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P1277" s="34"/>
      <c r="Q1277" s="34"/>
      <c r="R1277" s="34"/>
      <c r="U1277" s="34"/>
      <c r="V1277" s="34"/>
      <c r="W1277" s="34"/>
      <c r="X1277" s="34"/>
    </row>
    <row r="1278" spans="3:24" s="30" customFormat="1" ht="13.8" x14ac:dyDescent="0.25"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P1278" s="34"/>
      <c r="Q1278" s="34"/>
      <c r="R1278" s="34"/>
      <c r="U1278" s="34"/>
      <c r="V1278" s="34"/>
      <c r="W1278" s="34"/>
      <c r="X1278" s="34"/>
    </row>
    <row r="1279" spans="3:24" s="30" customFormat="1" ht="13.8" x14ac:dyDescent="0.25"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P1279" s="34"/>
      <c r="Q1279" s="34"/>
      <c r="R1279" s="34"/>
      <c r="U1279" s="34"/>
      <c r="V1279" s="34"/>
      <c r="W1279" s="34"/>
      <c r="X1279" s="34"/>
    </row>
    <row r="1280" spans="3:24" s="30" customFormat="1" ht="13.8" x14ac:dyDescent="0.25"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P1280" s="34"/>
      <c r="Q1280" s="34"/>
      <c r="R1280" s="34"/>
      <c r="U1280" s="34"/>
      <c r="V1280" s="34"/>
      <c r="W1280" s="34"/>
      <c r="X1280" s="34"/>
    </row>
    <row r="1281" spans="3:24" s="30" customFormat="1" ht="13.8" x14ac:dyDescent="0.25"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P1281" s="34"/>
      <c r="Q1281" s="34"/>
      <c r="R1281" s="34"/>
      <c r="U1281" s="34"/>
      <c r="V1281" s="34"/>
      <c r="W1281" s="34"/>
      <c r="X1281" s="34"/>
    </row>
    <row r="1282" spans="3:24" s="30" customFormat="1" ht="13.8" x14ac:dyDescent="0.25"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P1282" s="34"/>
      <c r="Q1282" s="34"/>
      <c r="R1282" s="34"/>
      <c r="U1282" s="34"/>
      <c r="V1282" s="34"/>
      <c r="W1282" s="34"/>
      <c r="X1282" s="34"/>
    </row>
    <row r="1283" spans="3:24" s="30" customFormat="1" ht="13.8" x14ac:dyDescent="0.25"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P1283" s="34"/>
      <c r="Q1283" s="34"/>
      <c r="R1283" s="34"/>
      <c r="U1283" s="34"/>
      <c r="V1283" s="34"/>
      <c r="W1283" s="34"/>
      <c r="X1283" s="34"/>
    </row>
    <row r="1284" spans="3:24" s="30" customFormat="1" ht="13.8" x14ac:dyDescent="0.25"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P1284" s="34"/>
      <c r="Q1284" s="34"/>
      <c r="R1284" s="34"/>
      <c r="U1284" s="34"/>
      <c r="V1284" s="34"/>
      <c r="W1284" s="34"/>
      <c r="X1284" s="34"/>
    </row>
    <row r="1285" spans="3:24" s="30" customFormat="1" ht="13.8" x14ac:dyDescent="0.25"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P1285" s="34"/>
      <c r="Q1285" s="34"/>
      <c r="R1285" s="34"/>
      <c r="U1285" s="34"/>
      <c r="V1285" s="34"/>
      <c r="W1285" s="34"/>
      <c r="X1285" s="34"/>
    </row>
    <row r="1286" spans="3:24" s="30" customFormat="1" ht="13.8" x14ac:dyDescent="0.25"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P1286" s="34"/>
      <c r="Q1286" s="34"/>
      <c r="R1286" s="34"/>
      <c r="U1286" s="34"/>
      <c r="V1286" s="34"/>
      <c r="W1286" s="34"/>
      <c r="X1286" s="34"/>
    </row>
    <row r="1287" spans="3:24" s="30" customFormat="1" ht="13.8" x14ac:dyDescent="0.25"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P1287" s="34"/>
      <c r="Q1287" s="34"/>
      <c r="R1287" s="34"/>
      <c r="U1287" s="34"/>
      <c r="V1287" s="34"/>
      <c r="W1287" s="34"/>
      <c r="X1287" s="34"/>
    </row>
    <row r="1288" spans="3:24" s="30" customFormat="1" ht="13.8" x14ac:dyDescent="0.25"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P1288" s="34"/>
      <c r="Q1288" s="34"/>
      <c r="R1288" s="34"/>
      <c r="U1288" s="34"/>
      <c r="V1288" s="34"/>
      <c r="W1288" s="34"/>
      <c r="X1288" s="34"/>
    </row>
    <row r="1289" spans="3:24" s="30" customFormat="1" ht="13.8" x14ac:dyDescent="0.25"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P1289" s="34"/>
      <c r="Q1289" s="34"/>
      <c r="R1289" s="34"/>
      <c r="U1289" s="34"/>
      <c r="V1289" s="34"/>
      <c r="W1289" s="34"/>
      <c r="X1289" s="34"/>
    </row>
    <row r="1290" spans="3:24" s="30" customFormat="1" ht="13.8" x14ac:dyDescent="0.25"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P1290" s="34"/>
      <c r="Q1290" s="34"/>
      <c r="R1290" s="34"/>
      <c r="U1290" s="34"/>
      <c r="V1290" s="34"/>
      <c r="W1290" s="34"/>
      <c r="X1290" s="34"/>
    </row>
    <row r="1291" spans="3:24" s="30" customFormat="1" ht="13.8" x14ac:dyDescent="0.25"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P1291" s="34"/>
      <c r="Q1291" s="34"/>
      <c r="R1291" s="34"/>
      <c r="U1291" s="34"/>
      <c r="V1291" s="34"/>
      <c r="W1291" s="34"/>
      <c r="X1291" s="34"/>
    </row>
    <row r="1292" spans="3:24" s="30" customFormat="1" ht="13.8" x14ac:dyDescent="0.25"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P1292" s="34"/>
      <c r="Q1292" s="34"/>
      <c r="R1292" s="34"/>
      <c r="U1292" s="34"/>
      <c r="V1292" s="34"/>
      <c r="W1292" s="34"/>
      <c r="X1292" s="34"/>
    </row>
    <row r="1293" spans="3:24" s="30" customFormat="1" ht="13.8" x14ac:dyDescent="0.25"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P1293" s="34"/>
      <c r="Q1293" s="34"/>
      <c r="R1293" s="34"/>
      <c r="U1293" s="34"/>
      <c r="V1293" s="34"/>
      <c r="W1293" s="34"/>
      <c r="X1293" s="34"/>
    </row>
    <row r="1294" spans="3:24" s="30" customFormat="1" ht="13.8" x14ac:dyDescent="0.25"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P1294" s="34"/>
      <c r="Q1294" s="34"/>
      <c r="R1294" s="34"/>
      <c r="U1294" s="34"/>
      <c r="V1294" s="34"/>
      <c r="W1294" s="34"/>
      <c r="X1294" s="34"/>
    </row>
    <row r="1295" spans="3:24" s="30" customFormat="1" ht="13.8" x14ac:dyDescent="0.25"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P1295" s="34"/>
      <c r="Q1295" s="34"/>
      <c r="R1295" s="34"/>
      <c r="U1295" s="34"/>
      <c r="V1295" s="34"/>
      <c r="W1295" s="34"/>
      <c r="X1295" s="34"/>
    </row>
    <row r="1296" spans="3:24" s="30" customFormat="1" ht="13.8" x14ac:dyDescent="0.25"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P1296" s="34"/>
      <c r="Q1296" s="34"/>
      <c r="R1296" s="34"/>
      <c r="U1296" s="34"/>
      <c r="V1296" s="34"/>
      <c r="W1296" s="34"/>
      <c r="X1296" s="34"/>
    </row>
    <row r="1297" spans="3:24" s="30" customFormat="1" ht="13.8" x14ac:dyDescent="0.25"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P1297" s="34"/>
      <c r="Q1297" s="34"/>
      <c r="R1297" s="34"/>
      <c r="U1297" s="34"/>
      <c r="V1297" s="34"/>
      <c r="W1297" s="34"/>
      <c r="X1297" s="34"/>
    </row>
    <row r="1298" spans="3:24" s="30" customFormat="1" ht="13.8" x14ac:dyDescent="0.25"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P1298" s="34"/>
      <c r="Q1298" s="34"/>
      <c r="R1298" s="34"/>
      <c r="U1298" s="34"/>
      <c r="V1298" s="34"/>
      <c r="W1298" s="34"/>
      <c r="X1298" s="34"/>
    </row>
    <row r="1299" spans="3:24" s="30" customFormat="1" ht="13.8" x14ac:dyDescent="0.25"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P1299" s="34"/>
      <c r="Q1299" s="34"/>
      <c r="R1299" s="34"/>
      <c r="U1299" s="34"/>
      <c r="V1299" s="34"/>
      <c r="W1299" s="34"/>
      <c r="X1299" s="34"/>
    </row>
    <row r="1300" spans="3:24" s="30" customFormat="1" ht="13.8" x14ac:dyDescent="0.25"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P1300" s="34"/>
      <c r="Q1300" s="34"/>
      <c r="R1300" s="34"/>
      <c r="U1300" s="34"/>
      <c r="V1300" s="34"/>
      <c r="W1300" s="34"/>
      <c r="X1300" s="34"/>
    </row>
    <row r="1301" spans="3:24" s="30" customFormat="1" ht="13.8" x14ac:dyDescent="0.25"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P1301" s="34"/>
      <c r="Q1301" s="34"/>
      <c r="R1301" s="34"/>
      <c r="U1301" s="34"/>
      <c r="V1301" s="34"/>
      <c r="W1301" s="34"/>
      <c r="X1301" s="34"/>
    </row>
    <row r="1302" spans="3:24" s="30" customFormat="1" ht="13.8" x14ac:dyDescent="0.25"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P1302" s="34"/>
      <c r="Q1302" s="34"/>
      <c r="R1302" s="34"/>
      <c r="U1302" s="34"/>
      <c r="V1302" s="34"/>
      <c r="W1302" s="34"/>
      <c r="X1302" s="34"/>
    </row>
    <row r="1303" spans="3:24" s="30" customFormat="1" ht="13.8" x14ac:dyDescent="0.25"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P1303" s="34"/>
      <c r="Q1303" s="34"/>
      <c r="R1303" s="34"/>
      <c r="U1303" s="34"/>
      <c r="V1303" s="34"/>
      <c r="W1303" s="34"/>
      <c r="X1303" s="34"/>
    </row>
    <row r="1304" spans="3:24" s="30" customFormat="1" ht="13.8" x14ac:dyDescent="0.25"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P1304" s="34"/>
      <c r="Q1304" s="34"/>
      <c r="R1304" s="34"/>
      <c r="U1304" s="34"/>
      <c r="V1304" s="34"/>
      <c r="W1304" s="34"/>
      <c r="X1304" s="34"/>
    </row>
    <row r="1305" spans="3:24" s="30" customFormat="1" ht="13.8" x14ac:dyDescent="0.25"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P1305" s="34"/>
      <c r="Q1305" s="34"/>
      <c r="R1305" s="34"/>
      <c r="U1305" s="34"/>
      <c r="V1305" s="34"/>
      <c r="W1305" s="34"/>
      <c r="X1305" s="34"/>
    </row>
    <row r="1306" spans="3:24" s="30" customFormat="1" ht="13.8" x14ac:dyDescent="0.25"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P1306" s="34"/>
      <c r="Q1306" s="34"/>
      <c r="R1306" s="34"/>
      <c r="U1306" s="34"/>
      <c r="V1306" s="34"/>
      <c r="W1306" s="34"/>
      <c r="X1306" s="34"/>
    </row>
    <row r="1307" spans="3:24" s="30" customFormat="1" ht="13.8" x14ac:dyDescent="0.25"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P1307" s="34"/>
      <c r="Q1307" s="34"/>
      <c r="R1307" s="34"/>
      <c r="U1307" s="34"/>
      <c r="V1307" s="34"/>
      <c r="W1307" s="34"/>
      <c r="X1307" s="34"/>
    </row>
    <row r="1308" spans="3:24" s="30" customFormat="1" ht="13.8" x14ac:dyDescent="0.25"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P1308" s="34"/>
      <c r="Q1308" s="34"/>
      <c r="R1308" s="34"/>
      <c r="U1308" s="34"/>
      <c r="V1308" s="34"/>
      <c r="W1308" s="34"/>
      <c r="X1308" s="34"/>
    </row>
    <row r="1309" spans="3:24" s="30" customFormat="1" ht="13.8" x14ac:dyDescent="0.25"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P1309" s="34"/>
      <c r="Q1309" s="34"/>
      <c r="R1309" s="34"/>
      <c r="U1309" s="34"/>
      <c r="V1309" s="34"/>
      <c r="W1309" s="34"/>
      <c r="X1309" s="34"/>
    </row>
    <row r="1310" spans="3:24" s="30" customFormat="1" ht="13.8" x14ac:dyDescent="0.25"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P1310" s="34"/>
      <c r="Q1310" s="34"/>
      <c r="R1310" s="34"/>
      <c r="U1310" s="34"/>
      <c r="V1310" s="34"/>
      <c r="W1310" s="34"/>
      <c r="X1310" s="34"/>
    </row>
    <row r="1311" spans="3:24" s="30" customFormat="1" ht="13.8" x14ac:dyDescent="0.25"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P1311" s="34"/>
      <c r="Q1311" s="34"/>
      <c r="R1311" s="34"/>
      <c r="U1311" s="34"/>
      <c r="V1311" s="34"/>
      <c r="W1311" s="34"/>
      <c r="X1311" s="34"/>
    </row>
    <row r="1312" spans="3:24" s="30" customFormat="1" ht="13.8" x14ac:dyDescent="0.25"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P1312" s="34"/>
      <c r="Q1312" s="34"/>
      <c r="R1312" s="34"/>
      <c r="U1312" s="34"/>
      <c r="V1312" s="34"/>
      <c r="W1312" s="34"/>
      <c r="X1312" s="34"/>
    </row>
    <row r="1313" spans="3:24" s="30" customFormat="1" ht="13.8" x14ac:dyDescent="0.25"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P1313" s="34"/>
      <c r="Q1313" s="34"/>
      <c r="R1313" s="34"/>
      <c r="U1313" s="34"/>
      <c r="V1313" s="34"/>
      <c r="W1313" s="34"/>
      <c r="X1313" s="34"/>
    </row>
    <row r="1314" spans="3:24" s="30" customFormat="1" ht="13.8" x14ac:dyDescent="0.25"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P1314" s="34"/>
      <c r="Q1314" s="34"/>
      <c r="R1314" s="34"/>
      <c r="U1314" s="34"/>
      <c r="V1314" s="34"/>
      <c r="W1314" s="34"/>
      <c r="X1314" s="34"/>
    </row>
    <row r="1315" spans="3:24" s="30" customFormat="1" ht="13.8" x14ac:dyDescent="0.25"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P1315" s="34"/>
      <c r="Q1315" s="34"/>
      <c r="R1315" s="34"/>
      <c r="U1315" s="34"/>
      <c r="V1315" s="34"/>
      <c r="W1315" s="34"/>
      <c r="X1315" s="34"/>
    </row>
    <row r="1316" spans="3:24" s="30" customFormat="1" ht="13.8" x14ac:dyDescent="0.25"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P1316" s="34"/>
      <c r="Q1316" s="34"/>
      <c r="R1316" s="34"/>
      <c r="U1316" s="34"/>
      <c r="V1316" s="34"/>
      <c r="W1316" s="34"/>
      <c r="X1316" s="34"/>
    </row>
    <row r="1317" spans="3:24" s="30" customFormat="1" ht="13.8" x14ac:dyDescent="0.25"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P1317" s="34"/>
      <c r="Q1317" s="34"/>
      <c r="R1317" s="34"/>
      <c r="U1317" s="34"/>
      <c r="V1317" s="34"/>
      <c r="W1317" s="34"/>
      <c r="X1317" s="34"/>
    </row>
    <row r="1318" spans="3:24" s="30" customFormat="1" ht="13.8" x14ac:dyDescent="0.25"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P1318" s="34"/>
      <c r="Q1318" s="34"/>
      <c r="R1318" s="34"/>
      <c r="U1318" s="34"/>
      <c r="V1318" s="34"/>
      <c r="W1318" s="34"/>
      <c r="X1318" s="34"/>
    </row>
    <row r="1319" spans="3:24" s="30" customFormat="1" ht="13.8" x14ac:dyDescent="0.25"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P1319" s="34"/>
      <c r="Q1319" s="34"/>
      <c r="R1319" s="34"/>
      <c r="U1319" s="34"/>
      <c r="V1319" s="34"/>
      <c r="W1319" s="34"/>
      <c r="X1319" s="34"/>
    </row>
    <row r="1320" spans="3:24" s="30" customFormat="1" ht="13.8" x14ac:dyDescent="0.25"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P1320" s="34"/>
      <c r="Q1320" s="34"/>
      <c r="R1320" s="34"/>
      <c r="U1320" s="34"/>
      <c r="V1320" s="34"/>
      <c r="W1320" s="34"/>
      <c r="X1320" s="34"/>
    </row>
    <row r="1321" spans="3:24" s="30" customFormat="1" ht="13.8" x14ac:dyDescent="0.25"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P1321" s="34"/>
      <c r="Q1321" s="34"/>
      <c r="R1321" s="34"/>
      <c r="U1321" s="34"/>
      <c r="V1321" s="34"/>
      <c r="W1321" s="34"/>
      <c r="X1321" s="34"/>
    </row>
    <row r="1322" spans="3:24" s="30" customFormat="1" ht="13.8" x14ac:dyDescent="0.25"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P1322" s="34"/>
      <c r="Q1322" s="34"/>
      <c r="R1322" s="34"/>
      <c r="U1322" s="34"/>
      <c r="V1322" s="34"/>
      <c r="W1322" s="34"/>
      <c r="X1322" s="34"/>
    </row>
    <row r="1323" spans="3:24" s="30" customFormat="1" ht="13.8" x14ac:dyDescent="0.25"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P1323" s="34"/>
      <c r="Q1323" s="34"/>
      <c r="R1323" s="34"/>
      <c r="U1323" s="34"/>
      <c r="V1323" s="34"/>
      <c r="W1323" s="34"/>
      <c r="X1323" s="34"/>
    </row>
    <row r="1324" spans="3:24" s="30" customFormat="1" ht="13.8" x14ac:dyDescent="0.25"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P1324" s="34"/>
      <c r="Q1324" s="34"/>
      <c r="R1324" s="34"/>
      <c r="U1324" s="34"/>
      <c r="V1324" s="34"/>
      <c r="W1324" s="34"/>
      <c r="X1324" s="34"/>
    </row>
    <row r="1325" spans="3:24" s="30" customFormat="1" ht="13.8" x14ac:dyDescent="0.25"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P1325" s="34"/>
      <c r="Q1325" s="34"/>
      <c r="R1325" s="34"/>
      <c r="U1325" s="34"/>
      <c r="V1325" s="34"/>
      <c r="W1325" s="34"/>
      <c r="X1325" s="34"/>
    </row>
    <row r="1326" spans="3:24" s="30" customFormat="1" ht="13.8" x14ac:dyDescent="0.25"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P1326" s="34"/>
      <c r="Q1326" s="34"/>
      <c r="R1326" s="34"/>
      <c r="U1326" s="34"/>
      <c r="V1326" s="34"/>
      <c r="W1326" s="34"/>
      <c r="X1326" s="34"/>
    </row>
    <row r="1327" spans="3:24" s="30" customFormat="1" ht="13.8" x14ac:dyDescent="0.25"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P1327" s="34"/>
      <c r="Q1327" s="34"/>
      <c r="R1327" s="34"/>
      <c r="U1327" s="34"/>
      <c r="V1327" s="34"/>
      <c r="W1327" s="34"/>
      <c r="X1327" s="34"/>
    </row>
    <row r="1328" spans="3:24" s="30" customFormat="1" ht="13.8" x14ac:dyDescent="0.25"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P1328" s="34"/>
      <c r="Q1328" s="34"/>
      <c r="R1328" s="34"/>
      <c r="U1328" s="34"/>
      <c r="V1328" s="34"/>
      <c r="W1328" s="34"/>
      <c r="X1328" s="34"/>
    </row>
    <row r="1329" spans="3:24" s="30" customFormat="1" ht="13.8" x14ac:dyDescent="0.25"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P1329" s="34"/>
      <c r="Q1329" s="34"/>
      <c r="R1329" s="34"/>
      <c r="U1329" s="34"/>
      <c r="V1329" s="34"/>
      <c r="W1329" s="34"/>
      <c r="X1329" s="34"/>
    </row>
    <row r="1330" spans="3:24" s="30" customFormat="1" ht="13.8" x14ac:dyDescent="0.25"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P1330" s="34"/>
      <c r="Q1330" s="34"/>
      <c r="R1330" s="34"/>
      <c r="U1330" s="34"/>
      <c r="V1330" s="34"/>
      <c r="W1330" s="34"/>
      <c r="X1330" s="34"/>
    </row>
    <row r="1331" spans="3:24" s="30" customFormat="1" ht="13.8" x14ac:dyDescent="0.25"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P1331" s="34"/>
      <c r="Q1331" s="34"/>
      <c r="R1331" s="34"/>
      <c r="U1331" s="34"/>
      <c r="V1331" s="34"/>
      <c r="W1331" s="34"/>
      <c r="X1331" s="34"/>
    </row>
    <row r="1332" spans="3:24" s="30" customFormat="1" ht="13.8" x14ac:dyDescent="0.25"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P1332" s="34"/>
      <c r="Q1332" s="34"/>
      <c r="R1332" s="34"/>
      <c r="U1332" s="34"/>
      <c r="V1332" s="34"/>
      <c r="W1332" s="34"/>
      <c r="X1332" s="34"/>
    </row>
    <row r="1333" spans="3:24" s="30" customFormat="1" ht="13.8" x14ac:dyDescent="0.25"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P1333" s="34"/>
      <c r="Q1333" s="34"/>
      <c r="R1333" s="34"/>
      <c r="U1333" s="34"/>
      <c r="V1333" s="34"/>
      <c r="W1333" s="34"/>
      <c r="X1333" s="34"/>
    </row>
    <row r="1334" spans="3:24" s="30" customFormat="1" ht="13.8" x14ac:dyDescent="0.25"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P1334" s="34"/>
      <c r="Q1334" s="34"/>
      <c r="R1334" s="34"/>
      <c r="U1334" s="34"/>
      <c r="V1334" s="34"/>
      <c r="W1334" s="34"/>
      <c r="X1334" s="34"/>
    </row>
    <row r="1335" spans="3:24" s="30" customFormat="1" ht="13.8" x14ac:dyDescent="0.25"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P1335" s="34"/>
      <c r="Q1335" s="34"/>
      <c r="R1335" s="34"/>
      <c r="U1335" s="34"/>
      <c r="V1335" s="34"/>
      <c r="W1335" s="34"/>
      <c r="X1335" s="34"/>
    </row>
    <row r="1336" spans="3:24" s="30" customFormat="1" ht="13.8" x14ac:dyDescent="0.25"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P1336" s="34"/>
      <c r="Q1336" s="34"/>
      <c r="R1336" s="34"/>
      <c r="U1336" s="34"/>
      <c r="V1336" s="34"/>
      <c r="W1336" s="34"/>
      <c r="X1336" s="34"/>
    </row>
    <row r="1337" spans="3:24" s="30" customFormat="1" ht="13.8" x14ac:dyDescent="0.25"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P1337" s="34"/>
      <c r="Q1337" s="34"/>
      <c r="R1337" s="34"/>
      <c r="U1337" s="34"/>
      <c r="V1337" s="34"/>
      <c r="W1337" s="34"/>
      <c r="X1337" s="34"/>
    </row>
    <row r="1338" spans="3:24" s="30" customFormat="1" ht="13.8" x14ac:dyDescent="0.25"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P1338" s="34"/>
      <c r="Q1338" s="34"/>
      <c r="R1338" s="34"/>
      <c r="U1338" s="34"/>
      <c r="V1338" s="34"/>
      <c r="W1338" s="34"/>
      <c r="X1338" s="34"/>
    </row>
    <row r="1339" spans="3:24" s="30" customFormat="1" ht="13.8" x14ac:dyDescent="0.25"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P1339" s="34"/>
      <c r="Q1339" s="34"/>
      <c r="R1339" s="34"/>
      <c r="U1339" s="34"/>
      <c r="V1339" s="34"/>
      <c r="W1339" s="34"/>
      <c r="X1339" s="34"/>
    </row>
    <row r="1340" spans="3:24" s="30" customFormat="1" ht="13.8" x14ac:dyDescent="0.25"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P1340" s="34"/>
      <c r="Q1340" s="34"/>
      <c r="R1340" s="34"/>
      <c r="U1340" s="34"/>
      <c r="V1340" s="34"/>
      <c r="W1340" s="34"/>
      <c r="X1340" s="34"/>
    </row>
    <row r="1341" spans="3:24" s="30" customFormat="1" ht="13.8" x14ac:dyDescent="0.25"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P1341" s="34"/>
      <c r="Q1341" s="34"/>
      <c r="R1341" s="34"/>
      <c r="U1341" s="34"/>
      <c r="V1341" s="34"/>
      <c r="W1341" s="34"/>
      <c r="X1341" s="34"/>
    </row>
    <row r="1342" spans="3:24" s="30" customFormat="1" ht="13.8" x14ac:dyDescent="0.25"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P1342" s="34"/>
      <c r="Q1342" s="34"/>
      <c r="R1342" s="34"/>
      <c r="U1342" s="34"/>
      <c r="V1342" s="34"/>
      <c r="W1342" s="34"/>
      <c r="X1342" s="34"/>
    </row>
    <row r="1343" spans="3:24" s="30" customFormat="1" ht="13.8" x14ac:dyDescent="0.25"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P1343" s="34"/>
      <c r="Q1343" s="34"/>
      <c r="R1343" s="34"/>
      <c r="U1343" s="34"/>
      <c r="V1343" s="34"/>
      <c r="W1343" s="34"/>
      <c r="X1343" s="34"/>
    </row>
    <row r="1344" spans="3:24" s="30" customFormat="1" ht="13.8" x14ac:dyDescent="0.25"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P1344" s="34"/>
      <c r="Q1344" s="34"/>
      <c r="R1344" s="34"/>
      <c r="U1344" s="34"/>
      <c r="V1344" s="34"/>
      <c r="W1344" s="34"/>
      <c r="X1344" s="34"/>
    </row>
    <row r="1345" spans="3:24" s="30" customFormat="1" ht="13.8" x14ac:dyDescent="0.25"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P1345" s="34"/>
      <c r="Q1345" s="34"/>
      <c r="R1345" s="34"/>
      <c r="U1345" s="34"/>
      <c r="V1345" s="34"/>
      <c r="W1345" s="34"/>
      <c r="X1345" s="34"/>
    </row>
    <row r="1346" spans="3:24" s="30" customFormat="1" ht="13.8" x14ac:dyDescent="0.25"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P1346" s="34"/>
      <c r="Q1346" s="34"/>
      <c r="R1346" s="34"/>
      <c r="U1346" s="34"/>
      <c r="V1346" s="34"/>
      <c r="W1346" s="34"/>
      <c r="X1346" s="34"/>
    </row>
    <row r="1347" spans="3:24" s="30" customFormat="1" ht="13.8" x14ac:dyDescent="0.25"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P1347" s="34"/>
      <c r="Q1347" s="34"/>
      <c r="R1347" s="34"/>
      <c r="U1347" s="34"/>
      <c r="V1347" s="34"/>
      <c r="W1347" s="34"/>
      <c r="X1347" s="34"/>
    </row>
    <row r="1348" spans="3:24" s="30" customFormat="1" ht="13.8" x14ac:dyDescent="0.25"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P1348" s="34"/>
      <c r="Q1348" s="34"/>
      <c r="R1348" s="34"/>
      <c r="U1348" s="34"/>
      <c r="V1348" s="34"/>
      <c r="W1348" s="34"/>
      <c r="X1348" s="34"/>
    </row>
    <row r="1349" spans="3:24" s="30" customFormat="1" ht="13.8" x14ac:dyDescent="0.25"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P1349" s="34"/>
      <c r="Q1349" s="34"/>
      <c r="R1349" s="34"/>
      <c r="U1349" s="34"/>
      <c r="V1349" s="34"/>
      <c r="W1349" s="34"/>
      <c r="X1349" s="34"/>
    </row>
    <row r="1350" spans="3:24" s="30" customFormat="1" ht="13.8" x14ac:dyDescent="0.25"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P1350" s="34"/>
      <c r="Q1350" s="34"/>
      <c r="R1350" s="34"/>
      <c r="U1350" s="34"/>
      <c r="V1350" s="34"/>
      <c r="W1350" s="34"/>
      <c r="X1350" s="34"/>
    </row>
    <row r="1351" spans="3:24" s="30" customFormat="1" ht="13.8" x14ac:dyDescent="0.25"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P1351" s="34"/>
      <c r="Q1351" s="34"/>
      <c r="R1351" s="34"/>
      <c r="U1351" s="34"/>
      <c r="V1351" s="34"/>
      <c r="W1351" s="34"/>
      <c r="X1351" s="34"/>
    </row>
    <row r="1352" spans="3:24" s="30" customFormat="1" ht="13.8" x14ac:dyDescent="0.25"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P1352" s="34"/>
      <c r="Q1352" s="34"/>
      <c r="R1352" s="34"/>
      <c r="U1352" s="34"/>
      <c r="V1352" s="34"/>
      <c r="W1352" s="34"/>
      <c r="X1352" s="34"/>
    </row>
    <row r="1353" spans="3:24" s="30" customFormat="1" ht="13.8" x14ac:dyDescent="0.25"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P1353" s="34"/>
      <c r="Q1353" s="34"/>
      <c r="R1353" s="34"/>
      <c r="U1353" s="34"/>
      <c r="V1353" s="34"/>
      <c r="W1353" s="34"/>
      <c r="X1353" s="34"/>
    </row>
    <row r="1354" spans="3:24" s="30" customFormat="1" ht="13.8" x14ac:dyDescent="0.25"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P1354" s="34"/>
      <c r="Q1354" s="34"/>
      <c r="R1354" s="34"/>
      <c r="U1354" s="34"/>
      <c r="V1354" s="34"/>
      <c r="W1354" s="34"/>
      <c r="X1354" s="34"/>
    </row>
    <row r="1355" spans="3:24" s="30" customFormat="1" ht="13.8" x14ac:dyDescent="0.25"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P1355" s="34"/>
      <c r="Q1355" s="34"/>
      <c r="R1355" s="34"/>
      <c r="U1355" s="34"/>
      <c r="V1355" s="34"/>
      <c r="W1355" s="34"/>
      <c r="X1355" s="34"/>
    </row>
    <row r="1356" spans="3:24" s="30" customFormat="1" ht="13.8" x14ac:dyDescent="0.25"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P1356" s="34"/>
      <c r="Q1356" s="34"/>
      <c r="R1356" s="34"/>
      <c r="U1356" s="34"/>
      <c r="V1356" s="34"/>
      <c r="W1356" s="34"/>
      <c r="X1356" s="34"/>
    </row>
    <row r="1357" spans="3:24" s="30" customFormat="1" ht="13.8" x14ac:dyDescent="0.25"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P1357" s="34"/>
      <c r="Q1357" s="34"/>
      <c r="R1357" s="34"/>
      <c r="U1357" s="34"/>
      <c r="V1357" s="34"/>
      <c r="W1357" s="34"/>
      <c r="X1357" s="34"/>
    </row>
    <row r="1358" spans="3:24" s="30" customFormat="1" ht="13.8" x14ac:dyDescent="0.25"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P1358" s="34"/>
      <c r="Q1358" s="34"/>
      <c r="R1358" s="34"/>
      <c r="U1358" s="34"/>
      <c r="V1358" s="34"/>
      <c r="W1358" s="34"/>
      <c r="X1358" s="34"/>
    </row>
    <row r="1359" spans="3:24" s="30" customFormat="1" ht="13.8" x14ac:dyDescent="0.25"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P1359" s="34"/>
      <c r="Q1359" s="34"/>
      <c r="R1359" s="34"/>
      <c r="U1359" s="34"/>
      <c r="V1359" s="34"/>
      <c r="W1359" s="34"/>
      <c r="X1359" s="34"/>
    </row>
    <row r="1360" spans="3:24" s="30" customFormat="1" ht="13.8" x14ac:dyDescent="0.25"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P1360" s="34"/>
      <c r="Q1360" s="34"/>
      <c r="R1360" s="34"/>
      <c r="U1360" s="34"/>
      <c r="V1360" s="34"/>
      <c r="W1360" s="34"/>
      <c r="X1360" s="34"/>
    </row>
    <row r="1361" spans="3:24" s="30" customFormat="1" ht="13.8" x14ac:dyDescent="0.25"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P1361" s="34"/>
      <c r="Q1361" s="34"/>
      <c r="R1361" s="34"/>
      <c r="U1361" s="34"/>
      <c r="V1361" s="34"/>
      <c r="W1361" s="34"/>
      <c r="X1361" s="34"/>
    </row>
    <row r="1362" spans="3:24" s="30" customFormat="1" ht="13.8" x14ac:dyDescent="0.25"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P1362" s="34"/>
      <c r="Q1362" s="34"/>
      <c r="R1362" s="34"/>
      <c r="U1362" s="34"/>
      <c r="V1362" s="34"/>
      <c r="W1362" s="34"/>
      <c r="X1362" s="34"/>
    </row>
    <row r="1363" spans="3:24" s="30" customFormat="1" ht="13.8" x14ac:dyDescent="0.25"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P1363" s="34"/>
      <c r="Q1363" s="34"/>
      <c r="R1363" s="34"/>
      <c r="U1363" s="34"/>
      <c r="V1363" s="34"/>
      <c r="W1363" s="34"/>
      <c r="X1363" s="34"/>
    </row>
    <row r="1364" spans="3:24" s="30" customFormat="1" ht="13.8" x14ac:dyDescent="0.25"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P1364" s="34"/>
      <c r="Q1364" s="34"/>
      <c r="R1364" s="34"/>
      <c r="U1364" s="34"/>
      <c r="V1364" s="34"/>
      <c r="W1364" s="34"/>
      <c r="X1364" s="34"/>
    </row>
    <row r="1365" spans="3:24" s="30" customFormat="1" ht="13.8" x14ac:dyDescent="0.25"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P1365" s="34"/>
      <c r="Q1365" s="34"/>
      <c r="R1365" s="34"/>
      <c r="U1365" s="34"/>
      <c r="V1365" s="34"/>
      <c r="W1365" s="34"/>
      <c r="X1365" s="34"/>
    </row>
    <row r="1366" spans="3:24" s="30" customFormat="1" ht="13.8" x14ac:dyDescent="0.25"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P1366" s="34"/>
      <c r="Q1366" s="34"/>
      <c r="R1366" s="34"/>
      <c r="U1366" s="34"/>
      <c r="V1366" s="34"/>
      <c r="W1366" s="34"/>
      <c r="X1366" s="34"/>
    </row>
    <row r="1367" spans="3:24" s="30" customFormat="1" ht="13.8" x14ac:dyDescent="0.25"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P1367" s="34"/>
      <c r="Q1367" s="34"/>
      <c r="R1367" s="34"/>
      <c r="U1367" s="34"/>
      <c r="V1367" s="34"/>
      <c r="W1367" s="34"/>
      <c r="X1367" s="34"/>
    </row>
    <row r="1368" spans="3:24" s="30" customFormat="1" ht="13.8" x14ac:dyDescent="0.25"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P1368" s="34"/>
      <c r="Q1368" s="34"/>
      <c r="R1368" s="34"/>
      <c r="U1368" s="34"/>
      <c r="V1368" s="34"/>
      <c r="W1368" s="34"/>
      <c r="X1368" s="34"/>
    </row>
    <row r="1369" spans="3:24" s="30" customFormat="1" ht="13.8" x14ac:dyDescent="0.25"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P1369" s="34"/>
      <c r="Q1369" s="34"/>
      <c r="R1369" s="34"/>
      <c r="U1369" s="34"/>
      <c r="V1369" s="34"/>
      <c r="W1369" s="34"/>
      <c r="X1369" s="34"/>
    </row>
    <row r="1370" spans="3:24" s="30" customFormat="1" ht="13.8" x14ac:dyDescent="0.25"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P1370" s="34"/>
      <c r="Q1370" s="34"/>
      <c r="R1370" s="34"/>
      <c r="U1370" s="34"/>
      <c r="V1370" s="34"/>
      <c r="W1370" s="34"/>
      <c r="X1370" s="34"/>
    </row>
    <row r="1371" spans="3:24" s="30" customFormat="1" ht="13.8" x14ac:dyDescent="0.25"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P1371" s="34"/>
      <c r="Q1371" s="34"/>
      <c r="R1371" s="34"/>
      <c r="U1371" s="34"/>
      <c r="V1371" s="34"/>
      <c r="W1371" s="34"/>
      <c r="X1371" s="34"/>
    </row>
    <row r="1372" spans="3:24" s="30" customFormat="1" ht="13.8" x14ac:dyDescent="0.25"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P1372" s="34"/>
      <c r="Q1372" s="34"/>
      <c r="R1372" s="34"/>
      <c r="U1372" s="34"/>
      <c r="V1372" s="34"/>
      <c r="W1372" s="34"/>
      <c r="X1372" s="34"/>
    </row>
    <row r="1373" spans="3:24" s="30" customFormat="1" ht="13.8" x14ac:dyDescent="0.25"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P1373" s="34"/>
      <c r="Q1373" s="34"/>
      <c r="R1373" s="34"/>
      <c r="U1373" s="34"/>
      <c r="V1373" s="34"/>
      <c r="W1373" s="34"/>
      <c r="X1373" s="34"/>
    </row>
    <row r="1374" spans="3:24" s="30" customFormat="1" ht="13.8" x14ac:dyDescent="0.25"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P1374" s="34"/>
      <c r="Q1374" s="34"/>
      <c r="R1374" s="34"/>
      <c r="U1374" s="34"/>
      <c r="V1374" s="34"/>
      <c r="W1374" s="34"/>
      <c r="X1374" s="34"/>
    </row>
    <row r="1375" spans="3:24" s="30" customFormat="1" ht="13.8" x14ac:dyDescent="0.25"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P1375" s="34"/>
      <c r="Q1375" s="34"/>
      <c r="R1375" s="34"/>
      <c r="U1375" s="34"/>
      <c r="V1375" s="34"/>
      <c r="W1375" s="34"/>
      <c r="X1375" s="34"/>
    </row>
    <row r="1376" spans="3:24" s="30" customFormat="1" ht="13.8" x14ac:dyDescent="0.25"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P1376" s="34"/>
      <c r="Q1376" s="34"/>
      <c r="R1376" s="34"/>
      <c r="U1376" s="34"/>
      <c r="V1376" s="34"/>
      <c r="W1376" s="34"/>
      <c r="X1376" s="34"/>
    </row>
    <row r="1377" spans="3:24" s="30" customFormat="1" ht="13.8" x14ac:dyDescent="0.25"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P1377" s="34"/>
      <c r="Q1377" s="34"/>
      <c r="R1377" s="34"/>
      <c r="U1377" s="34"/>
      <c r="V1377" s="34"/>
      <c r="W1377" s="34"/>
      <c r="X1377" s="34"/>
    </row>
    <row r="1378" spans="3:24" s="30" customFormat="1" ht="13.8" x14ac:dyDescent="0.25"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P1378" s="34"/>
      <c r="Q1378" s="34"/>
      <c r="R1378" s="34"/>
      <c r="U1378" s="34"/>
      <c r="V1378" s="34"/>
      <c r="W1378" s="34"/>
      <c r="X1378" s="34"/>
    </row>
    <row r="1379" spans="3:24" s="30" customFormat="1" ht="13.8" x14ac:dyDescent="0.25"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P1379" s="34"/>
      <c r="Q1379" s="34"/>
      <c r="R1379" s="34"/>
      <c r="U1379" s="34"/>
      <c r="V1379" s="34"/>
      <c r="W1379" s="34"/>
      <c r="X1379" s="34"/>
    </row>
    <row r="1380" spans="3:24" s="30" customFormat="1" ht="13.8" x14ac:dyDescent="0.25"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P1380" s="34"/>
      <c r="Q1380" s="34"/>
      <c r="R1380" s="34"/>
      <c r="U1380" s="34"/>
      <c r="V1380" s="34"/>
      <c r="W1380" s="34"/>
      <c r="X1380" s="34"/>
    </row>
    <row r="1381" spans="3:24" s="30" customFormat="1" ht="13.8" x14ac:dyDescent="0.25"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P1381" s="34"/>
      <c r="Q1381" s="34"/>
      <c r="R1381" s="34"/>
      <c r="U1381" s="34"/>
      <c r="V1381" s="34"/>
      <c r="W1381" s="34"/>
      <c r="X1381" s="34"/>
    </row>
    <row r="1382" spans="3:24" s="30" customFormat="1" ht="13.8" x14ac:dyDescent="0.25"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P1382" s="34"/>
      <c r="Q1382" s="34"/>
      <c r="R1382" s="34"/>
      <c r="U1382" s="34"/>
      <c r="V1382" s="34"/>
      <c r="W1382" s="34"/>
      <c r="X1382" s="34"/>
    </row>
    <row r="1383" spans="3:24" s="30" customFormat="1" ht="13.8" x14ac:dyDescent="0.25"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P1383" s="34"/>
      <c r="Q1383" s="34"/>
      <c r="R1383" s="34"/>
      <c r="U1383" s="34"/>
      <c r="V1383" s="34"/>
      <c r="W1383" s="34"/>
      <c r="X1383" s="34"/>
    </row>
    <row r="1384" spans="3:24" s="30" customFormat="1" ht="13.8" x14ac:dyDescent="0.25"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P1384" s="34"/>
      <c r="Q1384" s="34"/>
      <c r="R1384" s="34"/>
      <c r="U1384" s="34"/>
      <c r="V1384" s="34"/>
      <c r="W1384" s="34"/>
      <c r="X1384" s="34"/>
    </row>
    <row r="1385" spans="3:24" s="30" customFormat="1" ht="13.8" x14ac:dyDescent="0.25"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P1385" s="34"/>
      <c r="Q1385" s="34"/>
      <c r="R1385" s="34"/>
      <c r="U1385" s="34"/>
      <c r="V1385" s="34"/>
      <c r="W1385" s="34"/>
      <c r="X1385" s="34"/>
    </row>
    <row r="1386" spans="3:24" s="30" customFormat="1" ht="13.8" x14ac:dyDescent="0.25"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P1386" s="34"/>
      <c r="Q1386" s="34"/>
      <c r="R1386" s="34"/>
      <c r="U1386" s="34"/>
      <c r="V1386" s="34"/>
      <c r="W1386" s="34"/>
      <c r="X1386" s="34"/>
    </row>
    <row r="1387" spans="3:24" s="30" customFormat="1" ht="13.8" x14ac:dyDescent="0.25"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P1387" s="34"/>
      <c r="Q1387" s="34"/>
      <c r="R1387" s="34"/>
      <c r="U1387" s="34"/>
      <c r="V1387" s="34"/>
      <c r="W1387" s="34"/>
      <c r="X1387" s="34"/>
    </row>
    <row r="1388" spans="3:24" s="30" customFormat="1" ht="13.8" x14ac:dyDescent="0.25"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P1388" s="34"/>
      <c r="Q1388" s="34"/>
      <c r="R1388" s="34"/>
      <c r="U1388" s="34"/>
      <c r="V1388" s="34"/>
      <c r="W1388" s="34"/>
      <c r="X1388" s="34"/>
    </row>
    <row r="1389" spans="3:24" s="30" customFormat="1" ht="13.8" x14ac:dyDescent="0.25"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P1389" s="34"/>
      <c r="Q1389" s="34"/>
      <c r="R1389" s="34"/>
      <c r="U1389" s="34"/>
      <c r="V1389" s="34"/>
      <c r="W1389" s="34"/>
      <c r="X1389" s="34"/>
    </row>
    <row r="1390" spans="3:24" s="30" customFormat="1" ht="13.8" x14ac:dyDescent="0.25"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P1390" s="34"/>
      <c r="Q1390" s="34"/>
      <c r="R1390" s="34"/>
      <c r="U1390" s="34"/>
      <c r="V1390" s="34"/>
      <c r="W1390" s="34"/>
      <c r="X1390" s="34"/>
    </row>
    <row r="1391" spans="3:24" s="30" customFormat="1" ht="13.8" x14ac:dyDescent="0.25"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P1391" s="34"/>
      <c r="Q1391" s="34"/>
      <c r="R1391" s="34"/>
      <c r="U1391" s="34"/>
      <c r="V1391" s="34"/>
      <c r="W1391" s="34"/>
      <c r="X1391" s="34"/>
    </row>
    <row r="1392" spans="3:24" s="30" customFormat="1" ht="13.8" x14ac:dyDescent="0.25"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P1392" s="34"/>
      <c r="Q1392" s="34"/>
      <c r="R1392" s="34"/>
      <c r="U1392" s="34"/>
      <c r="V1392" s="34"/>
      <c r="W1392" s="34"/>
      <c r="X1392" s="34"/>
    </row>
    <row r="1393" spans="3:24" s="30" customFormat="1" ht="13.8" x14ac:dyDescent="0.25"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P1393" s="34"/>
      <c r="Q1393" s="34"/>
      <c r="R1393" s="34"/>
      <c r="U1393" s="34"/>
      <c r="V1393" s="34"/>
      <c r="W1393" s="34"/>
      <c r="X1393" s="34"/>
    </row>
    <row r="1394" spans="3:24" s="30" customFormat="1" ht="13.8" x14ac:dyDescent="0.25"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P1394" s="34"/>
      <c r="Q1394" s="34"/>
      <c r="R1394" s="34"/>
      <c r="U1394" s="34"/>
      <c r="V1394" s="34"/>
      <c r="W1394" s="34"/>
      <c r="X1394" s="34"/>
    </row>
    <row r="1395" spans="3:24" s="30" customFormat="1" ht="13.8" x14ac:dyDescent="0.25"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P1395" s="34"/>
      <c r="Q1395" s="34"/>
      <c r="R1395" s="34"/>
      <c r="U1395" s="34"/>
      <c r="V1395" s="34"/>
      <c r="W1395" s="34"/>
      <c r="X1395" s="34"/>
    </row>
    <row r="1396" spans="3:24" s="30" customFormat="1" ht="13.8" x14ac:dyDescent="0.25"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P1396" s="34"/>
      <c r="Q1396" s="34"/>
      <c r="R1396" s="34"/>
      <c r="U1396" s="34"/>
      <c r="V1396" s="34"/>
      <c r="W1396" s="34"/>
      <c r="X1396" s="34"/>
    </row>
    <row r="1397" spans="3:24" s="30" customFormat="1" ht="13.8" x14ac:dyDescent="0.25"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P1397" s="34"/>
      <c r="Q1397" s="34"/>
      <c r="R1397" s="34"/>
      <c r="U1397" s="34"/>
      <c r="V1397" s="34"/>
      <c r="W1397" s="34"/>
      <c r="X1397" s="34"/>
    </row>
    <row r="1398" spans="3:24" s="30" customFormat="1" ht="13.8" x14ac:dyDescent="0.25"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P1398" s="34"/>
      <c r="Q1398" s="34"/>
      <c r="R1398" s="34"/>
      <c r="U1398" s="34"/>
      <c r="V1398" s="34"/>
      <c r="W1398" s="34"/>
      <c r="X1398" s="34"/>
    </row>
    <row r="1399" spans="3:24" s="30" customFormat="1" ht="13.8" x14ac:dyDescent="0.25"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P1399" s="34"/>
      <c r="Q1399" s="34"/>
      <c r="R1399" s="34"/>
      <c r="U1399" s="34"/>
      <c r="V1399" s="34"/>
      <c r="W1399" s="34"/>
      <c r="X1399" s="34"/>
    </row>
    <row r="1400" spans="3:24" s="30" customFormat="1" ht="13.8" x14ac:dyDescent="0.25"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P1400" s="34"/>
      <c r="Q1400" s="34"/>
      <c r="R1400" s="34"/>
      <c r="U1400" s="34"/>
      <c r="V1400" s="34"/>
      <c r="W1400" s="34"/>
      <c r="X1400" s="34"/>
    </row>
    <row r="1401" spans="3:24" s="30" customFormat="1" ht="13.8" x14ac:dyDescent="0.25"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P1401" s="34"/>
      <c r="Q1401" s="34"/>
      <c r="R1401" s="34"/>
      <c r="U1401" s="34"/>
      <c r="V1401" s="34"/>
      <c r="W1401" s="34"/>
      <c r="X1401" s="34"/>
    </row>
    <row r="1402" spans="3:24" s="30" customFormat="1" ht="13.8" x14ac:dyDescent="0.25"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P1402" s="34"/>
      <c r="Q1402" s="34"/>
      <c r="R1402" s="34"/>
      <c r="U1402" s="34"/>
      <c r="V1402" s="34"/>
      <c r="W1402" s="34"/>
      <c r="X1402" s="34"/>
    </row>
    <row r="1403" spans="3:24" s="30" customFormat="1" ht="13.8" x14ac:dyDescent="0.25"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P1403" s="34"/>
      <c r="Q1403" s="34"/>
      <c r="R1403" s="34"/>
      <c r="U1403" s="34"/>
      <c r="V1403" s="34"/>
      <c r="W1403" s="34"/>
      <c r="X1403" s="34"/>
    </row>
    <row r="1404" spans="3:24" s="30" customFormat="1" ht="13.8" x14ac:dyDescent="0.25"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P1404" s="34"/>
      <c r="Q1404" s="34"/>
      <c r="R1404" s="34"/>
      <c r="U1404" s="34"/>
      <c r="V1404" s="34"/>
      <c r="W1404" s="34"/>
      <c r="X1404" s="34"/>
    </row>
    <row r="1405" spans="3:24" s="30" customFormat="1" ht="13.8" x14ac:dyDescent="0.25"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P1405" s="34"/>
      <c r="Q1405" s="34"/>
      <c r="R1405" s="34"/>
      <c r="U1405" s="34"/>
      <c r="V1405" s="34"/>
      <c r="W1405" s="34"/>
      <c r="X1405" s="34"/>
    </row>
    <row r="1406" spans="3:24" s="30" customFormat="1" ht="13.8" x14ac:dyDescent="0.25"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P1406" s="34"/>
      <c r="Q1406" s="34"/>
      <c r="R1406" s="34"/>
      <c r="U1406" s="34"/>
      <c r="V1406" s="34"/>
      <c r="W1406" s="34"/>
      <c r="X1406" s="34"/>
    </row>
    <row r="1407" spans="3:24" s="30" customFormat="1" ht="13.8" x14ac:dyDescent="0.25"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P1407" s="34"/>
      <c r="Q1407" s="34"/>
      <c r="R1407" s="34"/>
      <c r="U1407" s="34"/>
      <c r="V1407" s="34"/>
      <c r="W1407" s="34"/>
      <c r="X1407" s="34"/>
    </row>
    <row r="1408" spans="3:24" s="30" customFormat="1" ht="13.8" x14ac:dyDescent="0.25"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P1408" s="34"/>
      <c r="Q1408" s="34"/>
      <c r="R1408" s="34"/>
      <c r="U1408" s="34"/>
      <c r="V1408" s="34"/>
      <c r="W1408" s="34"/>
      <c r="X1408" s="34"/>
    </row>
    <row r="1409" spans="3:24" s="30" customFormat="1" ht="13.8" x14ac:dyDescent="0.25"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P1409" s="34"/>
      <c r="Q1409" s="34"/>
      <c r="R1409" s="34"/>
      <c r="U1409" s="34"/>
      <c r="V1409" s="34"/>
      <c r="W1409" s="34"/>
      <c r="X1409" s="34"/>
    </row>
    <row r="1410" spans="3:24" s="30" customFormat="1" ht="13.8" x14ac:dyDescent="0.25"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P1410" s="34"/>
      <c r="Q1410" s="34"/>
      <c r="R1410" s="34"/>
      <c r="U1410" s="34"/>
      <c r="V1410" s="34"/>
      <c r="W1410" s="34"/>
      <c r="X1410" s="34"/>
    </row>
    <row r="1411" spans="3:24" s="30" customFormat="1" ht="13.8" x14ac:dyDescent="0.25"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P1411" s="34"/>
      <c r="Q1411" s="34"/>
      <c r="R1411" s="34"/>
      <c r="U1411" s="34"/>
      <c r="V1411" s="34"/>
      <c r="W1411" s="34"/>
      <c r="X1411" s="34"/>
    </row>
    <row r="1412" spans="3:24" s="30" customFormat="1" ht="13.8" x14ac:dyDescent="0.25"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P1412" s="34"/>
      <c r="Q1412" s="34"/>
      <c r="R1412" s="34"/>
      <c r="U1412" s="34"/>
      <c r="V1412" s="34"/>
      <c r="W1412" s="34"/>
      <c r="X1412" s="34"/>
    </row>
    <row r="1413" spans="3:24" s="30" customFormat="1" ht="13.8" x14ac:dyDescent="0.25"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P1413" s="34"/>
      <c r="Q1413" s="34"/>
      <c r="R1413" s="34"/>
      <c r="U1413" s="34"/>
      <c r="V1413" s="34"/>
      <c r="W1413" s="34"/>
      <c r="X1413" s="34"/>
    </row>
    <row r="1414" spans="3:24" s="30" customFormat="1" ht="13.8" x14ac:dyDescent="0.25"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P1414" s="34"/>
      <c r="Q1414" s="34"/>
      <c r="R1414" s="34"/>
      <c r="U1414" s="34"/>
      <c r="V1414" s="34"/>
      <c r="W1414" s="34"/>
      <c r="X1414" s="34"/>
    </row>
    <row r="1415" spans="3:24" s="30" customFormat="1" ht="13.8" x14ac:dyDescent="0.25"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P1415" s="34"/>
      <c r="Q1415" s="34"/>
      <c r="R1415" s="34"/>
      <c r="U1415" s="34"/>
      <c r="V1415" s="34"/>
      <c r="W1415" s="34"/>
      <c r="X1415" s="34"/>
    </row>
    <row r="1416" spans="3:24" s="30" customFormat="1" ht="13.8" x14ac:dyDescent="0.25"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P1416" s="34"/>
      <c r="Q1416" s="34"/>
      <c r="R1416" s="34"/>
      <c r="U1416" s="34"/>
      <c r="V1416" s="34"/>
      <c r="W1416" s="34"/>
      <c r="X1416" s="34"/>
    </row>
    <row r="1417" spans="3:24" s="30" customFormat="1" ht="13.8" x14ac:dyDescent="0.25"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P1417" s="34"/>
      <c r="Q1417" s="34"/>
      <c r="R1417" s="34"/>
      <c r="U1417" s="34"/>
      <c r="V1417" s="34"/>
      <c r="W1417" s="34"/>
      <c r="X1417" s="34"/>
    </row>
    <row r="1418" spans="3:24" s="30" customFormat="1" ht="13.8" x14ac:dyDescent="0.25"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P1418" s="34"/>
      <c r="Q1418" s="34"/>
      <c r="R1418" s="34"/>
      <c r="U1418" s="34"/>
      <c r="V1418" s="34"/>
      <c r="W1418" s="34"/>
      <c r="X1418" s="34"/>
    </row>
    <row r="1419" spans="3:24" s="30" customFormat="1" ht="13.8" x14ac:dyDescent="0.25"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P1419" s="34"/>
      <c r="Q1419" s="34"/>
      <c r="R1419" s="34"/>
      <c r="U1419" s="34"/>
      <c r="V1419" s="34"/>
      <c r="W1419" s="34"/>
      <c r="X1419" s="34"/>
    </row>
    <row r="1420" spans="3:24" s="30" customFormat="1" ht="13.8" x14ac:dyDescent="0.25"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P1420" s="34"/>
      <c r="Q1420" s="34"/>
      <c r="R1420" s="34"/>
      <c r="U1420" s="34"/>
      <c r="V1420" s="34"/>
      <c r="W1420" s="34"/>
      <c r="X1420" s="34"/>
    </row>
    <row r="1421" spans="3:24" s="30" customFormat="1" ht="13.8" x14ac:dyDescent="0.25"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P1421" s="34"/>
      <c r="Q1421" s="34"/>
      <c r="R1421" s="34"/>
      <c r="U1421" s="34"/>
      <c r="V1421" s="34"/>
      <c r="W1421" s="34"/>
      <c r="X1421" s="34"/>
    </row>
    <row r="1422" spans="3:24" s="30" customFormat="1" ht="13.8" x14ac:dyDescent="0.25"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P1422" s="34"/>
      <c r="Q1422" s="34"/>
      <c r="R1422" s="34"/>
      <c r="U1422" s="34"/>
      <c r="V1422" s="34"/>
      <c r="W1422" s="34"/>
      <c r="X1422" s="34"/>
    </row>
    <row r="1423" spans="3:24" s="30" customFormat="1" ht="13.8" x14ac:dyDescent="0.25"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P1423" s="34"/>
      <c r="Q1423" s="34"/>
      <c r="R1423" s="34"/>
      <c r="U1423" s="34"/>
      <c r="V1423" s="34"/>
      <c r="W1423" s="34"/>
      <c r="X1423" s="34"/>
    </row>
    <row r="1424" spans="3:24" s="30" customFormat="1" ht="13.8" x14ac:dyDescent="0.25"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P1424" s="34"/>
      <c r="Q1424" s="34"/>
      <c r="R1424" s="34"/>
      <c r="U1424" s="34"/>
      <c r="V1424" s="34"/>
      <c r="W1424" s="34"/>
      <c r="X1424" s="34"/>
    </row>
    <row r="1425" spans="3:24" s="30" customFormat="1" ht="13.8" x14ac:dyDescent="0.25"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P1425" s="34"/>
      <c r="Q1425" s="34"/>
      <c r="R1425" s="34"/>
      <c r="U1425" s="34"/>
      <c r="V1425" s="34"/>
      <c r="W1425" s="34"/>
      <c r="X1425" s="34"/>
    </row>
    <row r="1426" spans="3:24" s="30" customFormat="1" ht="13.8" x14ac:dyDescent="0.25"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P1426" s="34"/>
      <c r="Q1426" s="34"/>
      <c r="R1426" s="34"/>
      <c r="U1426" s="34"/>
      <c r="V1426" s="34"/>
      <c r="W1426" s="34"/>
      <c r="X1426" s="34"/>
    </row>
    <row r="1427" spans="3:24" s="30" customFormat="1" ht="13.8" x14ac:dyDescent="0.25"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P1427" s="34"/>
      <c r="Q1427" s="34"/>
      <c r="R1427" s="34"/>
      <c r="U1427" s="34"/>
      <c r="V1427" s="34"/>
      <c r="W1427" s="34"/>
      <c r="X1427" s="34"/>
    </row>
    <row r="1428" spans="3:24" s="30" customFormat="1" ht="13.8" x14ac:dyDescent="0.25"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P1428" s="34"/>
      <c r="Q1428" s="34"/>
      <c r="R1428" s="34"/>
      <c r="U1428" s="34"/>
      <c r="V1428" s="34"/>
      <c r="W1428" s="34"/>
      <c r="X1428" s="34"/>
    </row>
    <row r="1429" spans="3:24" s="30" customFormat="1" ht="13.8" x14ac:dyDescent="0.25"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P1429" s="34"/>
      <c r="Q1429" s="34"/>
      <c r="R1429" s="34"/>
      <c r="U1429" s="34"/>
      <c r="V1429" s="34"/>
      <c r="W1429" s="34"/>
      <c r="X1429" s="34"/>
    </row>
    <row r="1430" spans="3:24" s="30" customFormat="1" ht="13.8" x14ac:dyDescent="0.25"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P1430" s="34"/>
      <c r="Q1430" s="34"/>
      <c r="R1430" s="34"/>
      <c r="U1430" s="34"/>
      <c r="V1430" s="34"/>
      <c r="W1430" s="34"/>
      <c r="X1430" s="34"/>
    </row>
    <row r="1431" spans="3:24" s="30" customFormat="1" ht="13.8" x14ac:dyDescent="0.25"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P1431" s="34"/>
      <c r="Q1431" s="34"/>
      <c r="R1431" s="34"/>
      <c r="U1431" s="34"/>
      <c r="V1431" s="34"/>
      <c r="W1431" s="34"/>
      <c r="X1431" s="34"/>
    </row>
    <row r="1432" spans="3:24" s="30" customFormat="1" ht="13.8" x14ac:dyDescent="0.25"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P1432" s="34"/>
      <c r="Q1432" s="34"/>
      <c r="R1432" s="34"/>
      <c r="U1432" s="34"/>
      <c r="V1432" s="34"/>
      <c r="W1432" s="34"/>
      <c r="X1432" s="34"/>
    </row>
    <row r="1433" spans="3:24" s="30" customFormat="1" ht="13.8" x14ac:dyDescent="0.25"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P1433" s="34"/>
      <c r="Q1433" s="34"/>
      <c r="R1433" s="34"/>
      <c r="U1433" s="34"/>
      <c r="V1433" s="34"/>
      <c r="W1433" s="34"/>
      <c r="X1433" s="34"/>
    </row>
    <row r="1434" spans="3:24" s="30" customFormat="1" ht="13.8" x14ac:dyDescent="0.25"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P1434" s="34"/>
      <c r="Q1434" s="34"/>
      <c r="R1434" s="34"/>
      <c r="U1434" s="34"/>
      <c r="V1434" s="34"/>
      <c r="W1434" s="34"/>
      <c r="X1434" s="34"/>
    </row>
    <row r="1435" spans="3:24" s="30" customFormat="1" ht="13.8" x14ac:dyDescent="0.25"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P1435" s="34"/>
      <c r="Q1435" s="34"/>
      <c r="R1435" s="34"/>
      <c r="U1435" s="34"/>
      <c r="V1435" s="34"/>
      <c r="W1435" s="34"/>
      <c r="X1435" s="34"/>
    </row>
    <row r="1436" spans="3:24" s="30" customFormat="1" ht="13.8" x14ac:dyDescent="0.25"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P1436" s="34"/>
      <c r="Q1436" s="34"/>
      <c r="R1436" s="34"/>
      <c r="U1436" s="34"/>
      <c r="V1436" s="34"/>
      <c r="W1436" s="34"/>
      <c r="X1436" s="34"/>
    </row>
    <row r="1437" spans="3:24" s="30" customFormat="1" ht="13.8" x14ac:dyDescent="0.25"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P1437" s="34"/>
      <c r="Q1437" s="34"/>
      <c r="R1437" s="34"/>
      <c r="U1437" s="34"/>
      <c r="V1437" s="34"/>
      <c r="W1437" s="34"/>
      <c r="X1437" s="34"/>
    </row>
    <row r="1438" spans="3:24" s="30" customFormat="1" ht="13.8" x14ac:dyDescent="0.25"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P1438" s="34"/>
      <c r="Q1438" s="34"/>
      <c r="R1438" s="34"/>
      <c r="U1438" s="34"/>
      <c r="V1438" s="34"/>
      <c r="W1438" s="34"/>
      <c r="X1438" s="34"/>
    </row>
    <row r="1439" spans="3:24" s="30" customFormat="1" ht="13.8" x14ac:dyDescent="0.25"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P1439" s="34"/>
      <c r="Q1439" s="34"/>
      <c r="R1439" s="34"/>
      <c r="U1439" s="34"/>
      <c r="V1439" s="34"/>
      <c r="W1439" s="34"/>
      <c r="X1439" s="34"/>
    </row>
    <row r="1440" spans="3:24" s="30" customFormat="1" ht="13.8" x14ac:dyDescent="0.25"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P1440" s="34"/>
      <c r="Q1440" s="34"/>
      <c r="R1440" s="34"/>
      <c r="U1440" s="34"/>
      <c r="V1440" s="34"/>
      <c r="W1440" s="34"/>
      <c r="X1440" s="34"/>
    </row>
    <row r="1441" spans="3:24" s="30" customFormat="1" ht="13.8" x14ac:dyDescent="0.25"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P1441" s="34"/>
      <c r="Q1441" s="34"/>
      <c r="R1441" s="34"/>
      <c r="U1441" s="34"/>
      <c r="V1441" s="34"/>
      <c r="W1441" s="34"/>
      <c r="X1441" s="34"/>
    </row>
    <row r="1442" spans="3:24" s="30" customFormat="1" ht="13.8" x14ac:dyDescent="0.25"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P1442" s="34"/>
      <c r="Q1442" s="34"/>
      <c r="R1442" s="34"/>
      <c r="U1442" s="34"/>
      <c r="V1442" s="34"/>
      <c r="W1442" s="34"/>
      <c r="X1442" s="34"/>
    </row>
    <row r="1443" spans="3:24" s="30" customFormat="1" ht="13.8" x14ac:dyDescent="0.25"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P1443" s="34"/>
      <c r="Q1443" s="34"/>
      <c r="R1443" s="34"/>
      <c r="U1443" s="34"/>
      <c r="V1443" s="34"/>
      <c r="W1443" s="34"/>
      <c r="X1443" s="34"/>
    </row>
    <row r="1444" spans="3:24" s="30" customFormat="1" ht="13.8" x14ac:dyDescent="0.25"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P1444" s="34"/>
      <c r="Q1444" s="34"/>
      <c r="R1444" s="34"/>
      <c r="U1444" s="34"/>
      <c r="V1444" s="34"/>
      <c r="W1444" s="34"/>
      <c r="X1444" s="34"/>
    </row>
    <row r="1445" spans="3:24" s="30" customFormat="1" ht="13.8" x14ac:dyDescent="0.25"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P1445" s="34"/>
      <c r="Q1445" s="34"/>
      <c r="R1445" s="34"/>
      <c r="U1445" s="34"/>
      <c r="V1445" s="34"/>
      <c r="W1445" s="34"/>
      <c r="X1445" s="34"/>
    </row>
    <row r="1446" spans="3:24" s="30" customFormat="1" ht="13.8" x14ac:dyDescent="0.25"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P1446" s="34"/>
      <c r="Q1446" s="34"/>
      <c r="R1446" s="34"/>
      <c r="U1446" s="34"/>
      <c r="V1446" s="34"/>
      <c r="W1446" s="34"/>
      <c r="X1446" s="34"/>
    </row>
    <row r="1447" spans="3:24" s="30" customFormat="1" ht="13.8" x14ac:dyDescent="0.25"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P1447" s="34"/>
      <c r="Q1447" s="34"/>
      <c r="R1447" s="34"/>
      <c r="U1447" s="34"/>
      <c r="V1447" s="34"/>
      <c r="W1447" s="34"/>
      <c r="X1447" s="34"/>
    </row>
    <row r="1448" spans="3:24" s="30" customFormat="1" ht="13.8" x14ac:dyDescent="0.25"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P1448" s="34"/>
      <c r="Q1448" s="34"/>
      <c r="R1448" s="34"/>
      <c r="U1448" s="34"/>
      <c r="V1448" s="34"/>
      <c r="W1448" s="34"/>
      <c r="X1448" s="34"/>
    </row>
    <row r="1449" spans="3:24" s="30" customFormat="1" ht="13.8" x14ac:dyDescent="0.25"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P1449" s="34"/>
      <c r="Q1449" s="34"/>
      <c r="R1449" s="34"/>
      <c r="U1449" s="34"/>
      <c r="V1449" s="34"/>
      <c r="W1449" s="34"/>
      <c r="X1449" s="34"/>
    </row>
    <row r="1450" spans="3:24" s="30" customFormat="1" ht="13.8" x14ac:dyDescent="0.25"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P1450" s="34"/>
      <c r="Q1450" s="34"/>
      <c r="R1450" s="34"/>
      <c r="U1450" s="34"/>
      <c r="V1450" s="34"/>
      <c r="W1450" s="34"/>
      <c r="X1450" s="34"/>
    </row>
    <row r="1451" spans="3:24" s="30" customFormat="1" ht="13.8" x14ac:dyDescent="0.25"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P1451" s="34"/>
      <c r="Q1451" s="34"/>
      <c r="R1451" s="34"/>
      <c r="U1451" s="34"/>
      <c r="V1451" s="34"/>
      <c r="W1451" s="34"/>
      <c r="X1451" s="34"/>
    </row>
    <row r="1452" spans="3:24" s="30" customFormat="1" ht="13.8" x14ac:dyDescent="0.25"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P1452" s="34"/>
      <c r="Q1452" s="34"/>
      <c r="R1452" s="34"/>
      <c r="U1452" s="34"/>
      <c r="V1452" s="34"/>
      <c r="W1452" s="34"/>
      <c r="X1452" s="34"/>
    </row>
    <row r="1453" spans="3:24" s="30" customFormat="1" ht="13.8" x14ac:dyDescent="0.25"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P1453" s="34"/>
      <c r="Q1453" s="34"/>
      <c r="R1453" s="34"/>
      <c r="U1453" s="34"/>
      <c r="V1453" s="34"/>
      <c r="W1453" s="34"/>
      <c r="X1453" s="34"/>
    </row>
    <row r="1454" spans="3:24" s="30" customFormat="1" ht="13.8" x14ac:dyDescent="0.25"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P1454" s="34"/>
      <c r="Q1454" s="34"/>
      <c r="R1454" s="34"/>
      <c r="U1454" s="34"/>
      <c r="V1454" s="34"/>
      <c r="W1454" s="34"/>
      <c r="X1454" s="34"/>
    </row>
    <row r="1455" spans="3:24" s="30" customFormat="1" ht="13.8" x14ac:dyDescent="0.25"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P1455" s="34"/>
      <c r="Q1455" s="34"/>
      <c r="R1455" s="34"/>
      <c r="U1455" s="34"/>
      <c r="V1455" s="34"/>
      <c r="W1455" s="34"/>
      <c r="X1455" s="34"/>
    </row>
    <row r="1456" spans="3:24" s="30" customFormat="1" ht="13.8" x14ac:dyDescent="0.25"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P1456" s="34"/>
      <c r="Q1456" s="34"/>
      <c r="R1456" s="34"/>
      <c r="U1456" s="34"/>
      <c r="V1456" s="34"/>
      <c r="W1456" s="34"/>
      <c r="X1456" s="34"/>
    </row>
    <row r="1457" spans="3:24" s="30" customFormat="1" ht="13.8" x14ac:dyDescent="0.25"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P1457" s="34"/>
      <c r="Q1457" s="34"/>
      <c r="R1457" s="34"/>
      <c r="U1457" s="34"/>
      <c r="V1457" s="34"/>
      <c r="W1457" s="34"/>
      <c r="X1457" s="34"/>
    </row>
    <row r="1458" spans="3:24" s="30" customFormat="1" ht="13.8" x14ac:dyDescent="0.25"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P1458" s="34"/>
      <c r="Q1458" s="34"/>
      <c r="R1458" s="34"/>
      <c r="U1458" s="34"/>
      <c r="V1458" s="34"/>
      <c r="W1458" s="34"/>
      <c r="X1458" s="34"/>
    </row>
    <row r="1459" spans="3:24" s="30" customFormat="1" ht="13.8" x14ac:dyDescent="0.25"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P1459" s="34"/>
      <c r="Q1459" s="34"/>
      <c r="R1459" s="34"/>
      <c r="U1459" s="34"/>
      <c r="V1459" s="34"/>
      <c r="W1459" s="34"/>
      <c r="X1459" s="34"/>
    </row>
    <row r="1460" spans="3:24" s="30" customFormat="1" ht="13.8" x14ac:dyDescent="0.25"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P1460" s="34"/>
      <c r="Q1460" s="34"/>
      <c r="R1460" s="34"/>
      <c r="U1460" s="34"/>
      <c r="V1460" s="34"/>
      <c r="W1460" s="34"/>
      <c r="X1460" s="34"/>
    </row>
    <row r="1461" spans="3:24" s="30" customFormat="1" ht="13.8" x14ac:dyDescent="0.25"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P1461" s="34"/>
      <c r="Q1461" s="34"/>
      <c r="R1461" s="34"/>
      <c r="U1461" s="34"/>
      <c r="V1461" s="34"/>
      <c r="W1461" s="34"/>
      <c r="X1461" s="34"/>
    </row>
    <row r="1462" spans="3:24" s="30" customFormat="1" ht="13.8" x14ac:dyDescent="0.25"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P1462" s="34"/>
      <c r="Q1462" s="34"/>
      <c r="R1462" s="34"/>
      <c r="U1462" s="34"/>
      <c r="V1462" s="34"/>
      <c r="W1462" s="34"/>
      <c r="X1462" s="34"/>
    </row>
    <row r="1463" spans="3:24" s="30" customFormat="1" ht="13.8" x14ac:dyDescent="0.25"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P1463" s="34"/>
      <c r="Q1463" s="34"/>
      <c r="R1463" s="34"/>
      <c r="U1463" s="34"/>
      <c r="V1463" s="34"/>
      <c r="W1463" s="34"/>
      <c r="X1463" s="34"/>
    </row>
    <row r="1464" spans="3:24" s="30" customFormat="1" ht="13.8" x14ac:dyDescent="0.25"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P1464" s="34"/>
      <c r="Q1464" s="34"/>
      <c r="R1464" s="34"/>
      <c r="U1464" s="34"/>
      <c r="V1464" s="34"/>
      <c r="W1464" s="34"/>
      <c r="X1464" s="34"/>
    </row>
    <row r="1465" spans="3:24" s="30" customFormat="1" ht="13.8" x14ac:dyDescent="0.25"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P1465" s="34"/>
      <c r="Q1465" s="34"/>
      <c r="R1465" s="34"/>
      <c r="U1465" s="34"/>
      <c r="V1465" s="34"/>
      <c r="W1465" s="34"/>
      <c r="X1465" s="34"/>
    </row>
    <row r="1466" spans="3:24" s="30" customFormat="1" ht="13.8" x14ac:dyDescent="0.25"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P1466" s="34"/>
      <c r="Q1466" s="34"/>
      <c r="R1466" s="34"/>
      <c r="U1466" s="34"/>
      <c r="V1466" s="34"/>
      <c r="W1466" s="34"/>
      <c r="X1466" s="34"/>
    </row>
    <row r="1467" spans="3:24" s="30" customFormat="1" ht="13.8" x14ac:dyDescent="0.25"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P1467" s="34"/>
      <c r="Q1467" s="34"/>
      <c r="R1467" s="34"/>
      <c r="U1467" s="34"/>
      <c r="V1467" s="34"/>
      <c r="W1467" s="34"/>
      <c r="X1467" s="34"/>
    </row>
    <row r="1468" spans="3:24" s="30" customFormat="1" ht="13.8" x14ac:dyDescent="0.25"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P1468" s="34"/>
      <c r="Q1468" s="34"/>
      <c r="R1468" s="34"/>
      <c r="U1468" s="34"/>
      <c r="V1468" s="34"/>
      <c r="W1468" s="34"/>
      <c r="X1468" s="34"/>
    </row>
    <row r="1469" spans="3:24" s="30" customFormat="1" ht="13.8" x14ac:dyDescent="0.25"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P1469" s="34"/>
      <c r="Q1469" s="34"/>
      <c r="R1469" s="34"/>
      <c r="U1469" s="34"/>
      <c r="V1469" s="34"/>
      <c r="W1469" s="34"/>
      <c r="X1469" s="34"/>
    </row>
    <row r="1470" spans="3:24" s="30" customFormat="1" ht="13.8" x14ac:dyDescent="0.25"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P1470" s="34"/>
      <c r="Q1470" s="34"/>
      <c r="R1470" s="34"/>
      <c r="U1470" s="34"/>
      <c r="V1470" s="34"/>
      <c r="W1470" s="34"/>
      <c r="X1470" s="34"/>
    </row>
    <row r="1471" spans="3:24" s="30" customFormat="1" ht="13.8" x14ac:dyDescent="0.25"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P1471" s="34"/>
      <c r="Q1471" s="34"/>
      <c r="R1471" s="34"/>
      <c r="U1471" s="34"/>
      <c r="V1471" s="34"/>
      <c r="W1471" s="34"/>
      <c r="X1471" s="34"/>
    </row>
    <row r="1472" spans="3:24" s="30" customFormat="1" ht="13.8" x14ac:dyDescent="0.25"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P1472" s="34"/>
      <c r="Q1472" s="34"/>
      <c r="R1472" s="34"/>
      <c r="U1472" s="34"/>
      <c r="V1472" s="34"/>
      <c r="W1472" s="34"/>
      <c r="X1472" s="34"/>
    </row>
    <row r="1473" spans="3:24" s="30" customFormat="1" ht="13.8" x14ac:dyDescent="0.25"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P1473" s="34"/>
      <c r="Q1473" s="34"/>
      <c r="R1473" s="34"/>
      <c r="U1473" s="34"/>
      <c r="V1473" s="34"/>
      <c r="W1473" s="34"/>
      <c r="X1473" s="34"/>
    </row>
    <row r="1474" spans="3:24" s="30" customFormat="1" ht="13.8" x14ac:dyDescent="0.25"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P1474" s="34"/>
      <c r="Q1474" s="34"/>
      <c r="R1474" s="34"/>
      <c r="U1474" s="34"/>
      <c r="V1474" s="34"/>
      <c r="W1474" s="34"/>
      <c r="X1474" s="34"/>
    </row>
    <row r="1475" spans="3:24" s="30" customFormat="1" ht="13.8" x14ac:dyDescent="0.25"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P1475" s="34"/>
      <c r="Q1475" s="34"/>
      <c r="R1475" s="34"/>
      <c r="U1475" s="34"/>
      <c r="V1475" s="34"/>
      <c r="W1475" s="34"/>
      <c r="X1475" s="34"/>
    </row>
    <row r="1476" spans="3:24" s="30" customFormat="1" ht="13.8" x14ac:dyDescent="0.25"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P1476" s="34"/>
      <c r="Q1476" s="34"/>
      <c r="R1476" s="34"/>
      <c r="U1476" s="34"/>
      <c r="V1476" s="34"/>
      <c r="W1476" s="34"/>
      <c r="X1476" s="34"/>
    </row>
    <row r="1477" spans="3:24" s="30" customFormat="1" ht="13.8" x14ac:dyDescent="0.25"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P1477" s="34"/>
      <c r="Q1477" s="34"/>
      <c r="R1477" s="34"/>
      <c r="U1477" s="34"/>
      <c r="V1477" s="34"/>
      <c r="W1477" s="34"/>
      <c r="X1477" s="34"/>
    </row>
    <row r="1478" spans="3:24" s="30" customFormat="1" ht="13.8" x14ac:dyDescent="0.25"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P1478" s="34"/>
      <c r="Q1478" s="34"/>
      <c r="R1478" s="34"/>
      <c r="U1478" s="34"/>
      <c r="V1478" s="34"/>
      <c r="W1478" s="34"/>
      <c r="X1478" s="34"/>
    </row>
    <row r="1479" spans="3:24" s="30" customFormat="1" ht="13.8" x14ac:dyDescent="0.25"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P1479" s="34"/>
      <c r="Q1479" s="34"/>
      <c r="R1479" s="34"/>
      <c r="U1479" s="34"/>
      <c r="V1479" s="34"/>
      <c r="W1479" s="34"/>
      <c r="X1479" s="34"/>
    </row>
    <row r="1480" spans="3:24" s="30" customFormat="1" ht="13.8" x14ac:dyDescent="0.25"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P1480" s="34"/>
      <c r="Q1480" s="34"/>
      <c r="R1480" s="34"/>
      <c r="U1480" s="34"/>
      <c r="V1480" s="34"/>
      <c r="W1480" s="34"/>
      <c r="X1480" s="34"/>
    </row>
    <row r="1481" spans="3:24" s="30" customFormat="1" ht="13.8" x14ac:dyDescent="0.25"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P1481" s="34"/>
      <c r="Q1481" s="34"/>
      <c r="R1481" s="34"/>
      <c r="U1481" s="34"/>
      <c r="V1481" s="34"/>
      <c r="W1481" s="34"/>
      <c r="X1481" s="34"/>
    </row>
    <row r="1482" spans="3:24" s="30" customFormat="1" ht="13.8" x14ac:dyDescent="0.25"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P1482" s="34"/>
      <c r="Q1482" s="34"/>
      <c r="R1482" s="34"/>
      <c r="U1482" s="34"/>
      <c r="V1482" s="34"/>
      <c r="W1482" s="34"/>
      <c r="X1482" s="34"/>
    </row>
    <row r="1483" spans="3:24" s="30" customFormat="1" ht="13.8" x14ac:dyDescent="0.25"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P1483" s="34"/>
      <c r="Q1483" s="34"/>
      <c r="R1483" s="34"/>
      <c r="U1483" s="34"/>
      <c r="V1483" s="34"/>
      <c r="W1483" s="34"/>
      <c r="X1483" s="34"/>
    </row>
    <row r="1484" spans="3:24" s="30" customFormat="1" ht="13.8" x14ac:dyDescent="0.25"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P1484" s="34"/>
      <c r="Q1484" s="34"/>
      <c r="R1484" s="34"/>
      <c r="U1484" s="34"/>
      <c r="V1484" s="34"/>
      <c r="W1484" s="34"/>
      <c r="X1484" s="34"/>
    </row>
    <row r="1485" spans="3:24" s="30" customFormat="1" ht="13.8" x14ac:dyDescent="0.25"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P1485" s="34"/>
      <c r="Q1485" s="34"/>
      <c r="R1485" s="34"/>
      <c r="U1485" s="34"/>
      <c r="V1485" s="34"/>
      <c r="W1485" s="34"/>
      <c r="X1485" s="34"/>
    </row>
    <row r="1486" spans="3:24" s="30" customFormat="1" ht="13.8" x14ac:dyDescent="0.25"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P1486" s="34"/>
      <c r="Q1486" s="34"/>
      <c r="R1486" s="34"/>
      <c r="U1486" s="34"/>
      <c r="V1486" s="34"/>
      <c r="W1486" s="34"/>
      <c r="X1486" s="34"/>
    </row>
    <row r="1487" spans="3:24" s="30" customFormat="1" ht="13.8" x14ac:dyDescent="0.25"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P1487" s="34"/>
      <c r="Q1487" s="34"/>
      <c r="R1487" s="34"/>
      <c r="U1487" s="34"/>
      <c r="V1487" s="34"/>
      <c r="W1487" s="34"/>
      <c r="X1487" s="34"/>
    </row>
    <row r="1488" spans="3:24" s="30" customFormat="1" ht="13.8" x14ac:dyDescent="0.25"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P1488" s="34"/>
      <c r="Q1488" s="34"/>
      <c r="R1488" s="34"/>
      <c r="U1488" s="34"/>
      <c r="V1488" s="34"/>
      <c r="W1488" s="34"/>
      <c r="X1488" s="34"/>
    </row>
    <row r="1489" spans="3:24" s="30" customFormat="1" ht="13.8" x14ac:dyDescent="0.25"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P1489" s="34"/>
      <c r="Q1489" s="34"/>
      <c r="R1489" s="34"/>
      <c r="U1489" s="34"/>
      <c r="V1489" s="34"/>
      <c r="W1489" s="34"/>
      <c r="X1489" s="34"/>
    </row>
    <row r="1490" spans="3:24" s="30" customFormat="1" ht="13.8" x14ac:dyDescent="0.25"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P1490" s="34"/>
      <c r="Q1490" s="34"/>
      <c r="R1490" s="34"/>
      <c r="U1490" s="34"/>
      <c r="V1490" s="34"/>
      <c r="W1490" s="34"/>
      <c r="X1490" s="34"/>
    </row>
    <row r="1491" spans="3:24" s="30" customFormat="1" ht="13.8" x14ac:dyDescent="0.25"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P1491" s="34"/>
      <c r="Q1491" s="34"/>
      <c r="R1491" s="34"/>
      <c r="U1491" s="34"/>
      <c r="V1491" s="34"/>
      <c r="W1491" s="34"/>
      <c r="X1491" s="34"/>
    </row>
    <row r="1492" spans="3:24" s="30" customFormat="1" ht="13.8" x14ac:dyDescent="0.25"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P1492" s="34"/>
      <c r="Q1492" s="34"/>
      <c r="R1492" s="34"/>
      <c r="U1492" s="34"/>
      <c r="V1492" s="34"/>
      <c r="W1492" s="34"/>
      <c r="X1492" s="34"/>
    </row>
    <row r="1493" spans="3:24" s="30" customFormat="1" ht="13.8" x14ac:dyDescent="0.25"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P1493" s="34"/>
      <c r="Q1493" s="34"/>
      <c r="R1493" s="34"/>
      <c r="U1493" s="34"/>
      <c r="V1493" s="34"/>
      <c r="W1493" s="34"/>
      <c r="X1493" s="34"/>
    </row>
    <row r="1494" spans="3:24" s="30" customFormat="1" ht="13.8" x14ac:dyDescent="0.25"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P1494" s="34"/>
      <c r="Q1494" s="34"/>
      <c r="R1494" s="34"/>
      <c r="U1494" s="34"/>
      <c r="V1494" s="34"/>
      <c r="W1494" s="34"/>
      <c r="X1494" s="34"/>
    </row>
    <row r="1495" spans="3:24" s="30" customFormat="1" ht="13.8" x14ac:dyDescent="0.25"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P1495" s="34"/>
      <c r="Q1495" s="34"/>
      <c r="R1495" s="34"/>
      <c r="U1495" s="34"/>
      <c r="V1495" s="34"/>
      <c r="W1495" s="34"/>
      <c r="X1495" s="34"/>
    </row>
    <row r="1496" spans="3:24" s="30" customFormat="1" ht="13.8" x14ac:dyDescent="0.25"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P1496" s="34"/>
      <c r="Q1496" s="34"/>
      <c r="R1496" s="34"/>
      <c r="U1496" s="34"/>
      <c r="V1496" s="34"/>
      <c r="W1496" s="34"/>
      <c r="X1496" s="34"/>
    </row>
    <row r="1497" spans="3:24" s="30" customFormat="1" ht="13.8" x14ac:dyDescent="0.25"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P1497" s="34"/>
      <c r="Q1497" s="34"/>
      <c r="R1497" s="34"/>
      <c r="U1497" s="34"/>
      <c r="V1497" s="34"/>
      <c r="W1497" s="34"/>
      <c r="X1497" s="34"/>
    </row>
    <row r="1498" spans="3:24" s="30" customFormat="1" ht="13.8" x14ac:dyDescent="0.25"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P1498" s="34"/>
      <c r="Q1498" s="34"/>
      <c r="R1498" s="34"/>
      <c r="U1498" s="34"/>
      <c r="V1498" s="34"/>
      <c r="W1498" s="34"/>
      <c r="X1498" s="34"/>
    </row>
    <row r="1499" spans="3:24" s="30" customFormat="1" ht="13.8" x14ac:dyDescent="0.25"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P1499" s="34"/>
      <c r="Q1499" s="34"/>
      <c r="R1499" s="34"/>
      <c r="U1499" s="34"/>
      <c r="V1499" s="34"/>
      <c r="W1499" s="34"/>
      <c r="X1499" s="34"/>
    </row>
    <row r="1500" spans="3:24" s="30" customFormat="1" ht="13.8" x14ac:dyDescent="0.25"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P1500" s="34"/>
      <c r="Q1500" s="34"/>
      <c r="R1500" s="34"/>
      <c r="U1500" s="34"/>
      <c r="V1500" s="34"/>
      <c r="W1500" s="34"/>
      <c r="X1500" s="34"/>
    </row>
    <row r="1501" spans="3:24" s="30" customFormat="1" ht="13.8" x14ac:dyDescent="0.25"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P1501" s="34"/>
      <c r="Q1501" s="34"/>
      <c r="R1501" s="34"/>
      <c r="U1501" s="34"/>
      <c r="V1501" s="34"/>
      <c r="W1501" s="34"/>
      <c r="X1501" s="34"/>
    </row>
    <row r="1502" spans="3:24" s="30" customFormat="1" ht="13.8" x14ac:dyDescent="0.25"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P1502" s="34"/>
      <c r="Q1502" s="34"/>
      <c r="R1502" s="34"/>
      <c r="U1502" s="34"/>
      <c r="V1502" s="34"/>
      <c r="W1502" s="34"/>
      <c r="X1502" s="34"/>
    </row>
    <row r="1503" spans="3:24" s="30" customFormat="1" ht="13.8" x14ac:dyDescent="0.25"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P1503" s="34"/>
      <c r="Q1503" s="34"/>
      <c r="R1503" s="34"/>
      <c r="U1503" s="34"/>
      <c r="V1503" s="34"/>
      <c r="W1503" s="34"/>
      <c r="X1503" s="34"/>
    </row>
    <row r="1504" spans="3:24" s="30" customFormat="1" ht="13.8" x14ac:dyDescent="0.25"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P1504" s="34"/>
      <c r="Q1504" s="34"/>
      <c r="R1504" s="34"/>
      <c r="U1504" s="34"/>
      <c r="V1504" s="34"/>
      <c r="W1504" s="34"/>
      <c r="X1504" s="34"/>
    </row>
    <row r="1505" spans="3:24" s="30" customFormat="1" ht="13.8" x14ac:dyDescent="0.25"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P1505" s="34"/>
      <c r="Q1505" s="34"/>
      <c r="R1505" s="34"/>
      <c r="U1505" s="34"/>
      <c r="V1505" s="34"/>
      <c r="W1505" s="34"/>
      <c r="X1505" s="34"/>
    </row>
    <row r="1506" spans="3:24" s="30" customFormat="1" ht="13.8" x14ac:dyDescent="0.25"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P1506" s="34"/>
      <c r="Q1506" s="34"/>
      <c r="R1506" s="34"/>
      <c r="U1506" s="34"/>
      <c r="V1506" s="34"/>
      <c r="W1506" s="34"/>
      <c r="X1506" s="34"/>
    </row>
    <row r="1507" spans="3:24" s="30" customFormat="1" ht="13.8" x14ac:dyDescent="0.25"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P1507" s="34"/>
      <c r="Q1507" s="34"/>
      <c r="R1507" s="34"/>
      <c r="U1507" s="34"/>
      <c r="V1507" s="34"/>
      <c r="W1507" s="34"/>
      <c r="X1507" s="34"/>
    </row>
    <row r="1508" spans="3:24" s="30" customFormat="1" ht="13.8" x14ac:dyDescent="0.25"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P1508" s="34"/>
      <c r="Q1508" s="34"/>
      <c r="R1508" s="34"/>
      <c r="U1508" s="34"/>
      <c r="V1508" s="34"/>
      <c r="W1508" s="34"/>
      <c r="X1508" s="34"/>
    </row>
    <row r="1509" spans="3:24" s="30" customFormat="1" ht="13.8" x14ac:dyDescent="0.25"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P1509" s="34"/>
      <c r="Q1509" s="34"/>
      <c r="R1509" s="34"/>
      <c r="U1509" s="34"/>
      <c r="V1509" s="34"/>
      <c r="W1509" s="34"/>
      <c r="X1509" s="34"/>
    </row>
    <row r="1510" spans="3:24" s="30" customFormat="1" ht="13.8" x14ac:dyDescent="0.25"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P1510" s="34"/>
      <c r="Q1510" s="34"/>
      <c r="R1510" s="34"/>
      <c r="U1510" s="34"/>
      <c r="V1510" s="34"/>
      <c r="W1510" s="34"/>
      <c r="X1510" s="34"/>
    </row>
    <row r="1511" spans="3:24" s="30" customFormat="1" ht="13.8" x14ac:dyDescent="0.25"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P1511" s="34"/>
      <c r="Q1511" s="34"/>
      <c r="R1511" s="34"/>
      <c r="U1511" s="34"/>
      <c r="V1511" s="34"/>
      <c r="W1511" s="34"/>
      <c r="X1511" s="34"/>
    </row>
    <row r="1512" spans="3:24" s="30" customFormat="1" ht="13.8" x14ac:dyDescent="0.25"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P1512" s="34"/>
      <c r="Q1512" s="34"/>
      <c r="R1512" s="34"/>
      <c r="U1512" s="34"/>
      <c r="V1512" s="34"/>
      <c r="W1512" s="34"/>
      <c r="X1512" s="34"/>
    </row>
    <row r="1513" spans="3:24" s="30" customFormat="1" ht="13.8" x14ac:dyDescent="0.25"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P1513" s="34"/>
      <c r="Q1513" s="34"/>
      <c r="R1513" s="34"/>
      <c r="U1513" s="34"/>
      <c r="V1513" s="34"/>
      <c r="W1513" s="34"/>
      <c r="X1513" s="34"/>
    </row>
    <row r="1514" spans="3:24" s="30" customFormat="1" ht="13.8" x14ac:dyDescent="0.25"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P1514" s="34"/>
      <c r="Q1514" s="34"/>
      <c r="R1514" s="34"/>
      <c r="U1514" s="34"/>
      <c r="V1514" s="34"/>
      <c r="W1514" s="34"/>
      <c r="X1514" s="34"/>
    </row>
    <row r="1515" spans="3:24" s="30" customFormat="1" ht="13.8" x14ac:dyDescent="0.25"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P1515" s="34"/>
      <c r="Q1515" s="34"/>
      <c r="R1515" s="34"/>
      <c r="U1515" s="34"/>
      <c r="V1515" s="34"/>
      <c r="W1515" s="34"/>
      <c r="X1515" s="34"/>
    </row>
    <row r="1516" spans="3:24" s="30" customFormat="1" ht="13.8" x14ac:dyDescent="0.25"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P1516" s="34"/>
      <c r="Q1516" s="34"/>
      <c r="R1516" s="34"/>
      <c r="U1516" s="34"/>
      <c r="V1516" s="34"/>
      <c r="W1516" s="34"/>
      <c r="X1516" s="34"/>
    </row>
    <row r="1517" spans="3:24" s="30" customFormat="1" ht="13.8" x14ac:dyDescent="0.25"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P1517" s="34"/>
      <c r="Q1517" s="34"/>
      <c r="R1517" s="34"/>
      <c r="U1517" s="34"/>
      <c r="V1517" s="34"/>
      <c r="W1517" s="34"/>
      <c r="X1517" s="34"/>
    </row>
    <row r="1518" spans="3:24" s="30" customFormat="1" ht="13.8" x14ac:dyDescent="0.25"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P1518" s="34"/>
      <c r="Q1518" s="34"/>
      <c r="R1518" s="34"/>
      <c r="U1518" s="34"/>
      <c r="V1518" s="34"/>
      <c r="W1518" s="34"/>
      <c r="X1518" s="34"/>
    </row>
    <row r="1519" spans="3:24" s="30" customFormat="1" ht="13.8" x14ac:dyDescent="0.25"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P1519" s="34"/>
      <c r="Q1519" s="34"/>
      <c r="R1519" s="34"/>
      <c r="U1519" s="34"/>
      <c r="V1519" s="34"/>
      <c r="W1519" s="34"/>
      <c r="X1519" s="34"/>
    </row>
    <row r="1520" spans="3:24" s="30" customFormat="1" ht="13.8" x14ac:dyDescent="0.25"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P1520" s="34"/>
      <c r="Q1520" s="34"/>
      <c r="R1520" s="34"/>
      <c r="U1520" s="34"/>
      <c r="V1520" s="34"/>
      <c r="W1520" s="34"/>
      <c r="X1520" s="34"/>
    </row>
    <row r="1521" spans="3:24" s="30" customFormat="1" ht="13.8" x14ac:dyDescent="0.25"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P1521" s="34"/>
      <c r="Q1521" s="34"/>
      <c r="R1521" s="34"/>
      <c r="U1521" s="34"/>
      <c r="V1521" s="34"/>
      <c r="W1521" s="34"/>
      <c r="X1521" s="34"/>
    </row>
    <row r="1522" spans="3:24" s="30" customFormat="1" ht="13.8" x14ac:dyDescent="0.25"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P1522" s="34"/>
      <c r="Q1522" s="34"/>
      <c r="R1522" s="34"/>
      <c r="U1522" s="34"/>
      <c r="V1522" s="34"/>
      <c r="W1522" s="34"/>
      <c r="X1522" s="34"/>
    </row>
    <row r="1523" spans="3:24" s="30" customFormat="1" ht="13.8" x14ac:dyDescent="0.25"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P1523" s="34"/>
      <c r="Q1523" s="34"/>
      <c r="R1523" s="34"/>
      <c r="U1523" s="34"/>
      <c r="V1523" s="34"/>
      <c r="W1523" s="34"/>
      <c r="X1523" s="34"/>
    </row>
    <row r="1524" spans="3:24" s="30" customFormat="1" ht="13.8" x14ac:dyDescent="0.25"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P1524" s="34"/>
      <c r="Q1524" s="34"/>
      <c r="R1524" s="34"/>
      <c r="U1524" s="34"/>
      <c r="V1524" s="34"/>
      <c r="W1524" s="34"/>
      <c r="X1524" s="34"/>
    </row>
    <row r="1525" spans="3:24" s="30" customFormat="1" ht="13.8" x14ac:dyDescent="0.25"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P1525" s="34"/>
      <c r="Q1525" s="34"/>
      <c r="R1525" s="34"/>
      <c r="U1525" s="34"/>
      <c r="V1525" s="34"/>
      <c r="W1525" s="34"/>
      <c r="X1525" s="34"/>
    </row>
    <row r="1526" spans="3:24" s="30" customFormat="1" ht="13.8" x14ac:dyDescent="0.25"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P1526" s="34"/>
      <c r="Q1526" s="34"/>
      <c r="R1526" s="34"/>
      <c r="U1526" s="34"/>
      <c r="V1526" s="34"/>
      <c r="W1526" s="34"/>
      <c r="X1526" s="34"/>
    </row>
    <row r="1527" spans="3:24" s="30" customFormat="1" ht="13.8" x14ac:dyDescent="0.25"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P1527" s="34"/>
      <c r="Q1527" s="34"/>
      <c r="R1527" s="34"/>
      <c r="U1527" s="34"/>
      <c r="V1527" s="34"/>
      <c r="W1527" s="34"/>
      <c r="X1527" s="34"/>
    </row>
    <row r="1528" spans="3:24" s="30" customFormat="1" ht="13.8" x14ac:dyDescent="0.25"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P1528" s="34"/>
      <c r="Q1528" s="34"/>
      <c r="R1528" s="34"/>
      <c r="U1528" s="34"/>
      <c r="V1528" s="34"/>
      <c r="W1528" s="34"/>
      <c r="X1528" s="34"/>
    </row>
    <row r="1529" spans="3:24" s="30" customFormat="1" ht="13.8" x14ac:dyDescent="0.25"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P1529" s="34"/>
      <c r="Q1529" s="34"/>
      <c r="R1529" s="34"/>
      <c r="U1529" s="34"/>
      <c r="V1529" s="34"/>
      <c r="W1529" s="34"/>
      <c r="X1529" s="34"/>
    </row>
    <row r="1530" spans="3:24" s="30" customFormat="1" ht="13.8" x14ac:dyDescent="0.25"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P1530" s="34"/>
      <c r="Q1530" s="34"/>
      <c r="R1530" s="34"/>
      <c r="U1530" s="34"/>
      <c r="V1530" s="34"/>
      <c r="W1530" s="34"/>
      <c r="X1530" s="34"/>
    </row>
    <row r="1531" spans="3:24" s="30" customFormat="1" ht="13.8" x14ac:dyDescent="0.25"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P1531" s="34"/>
      <c r="Q1531" s="34"/>
      <c r="R1531" s="34"/>
      <c r="U1531" s="34"/>
      <c r="V1531" s="34"/>
      <c r="W1531" s="34"/>
      <c r="X1531" s="34"/>
    </row>
    <row r="1532" spans="3:24" s="30" customFormat="1" ht="13.8" x14ac:dyDescent="0.25"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P1532" s="34"/>
      <c r="Q1532" s="34"/>
      <c r="R1532" s="34"/>
      <c r="U1532" s="34"/>
      <c r="V1532" s="34"/>
      <c r="W1532" s="34"/>
      <c r="X1532" s="34"/>
    </row>
    <row r="1533" spans="3:24" s="30" customFormat="1" ht="13.8" x14ac:dyDescent="0.25"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P1533" s="34"/>
      <c r="Q1533" s="34"/>
      <c r="R1533" s="34"/>
      <c r="U1533" s="34"/>
      <c r="V1533" s="34"/>
      <c r="W1533" s="34"/>
      <c r="X1533" s="34"/>
    </row>
    <row r="1534" spans="3:24" s="30" customFormat="1" ht="13.8" x14ac:dyDescent="0.25"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P1534" s="34"/>
      <c r="Q1534" s="34"/>
      <c r="R1534" s="34"/>
      <c r="U1534" s="34"/>
      <c r="V1534" s="34"/>
      <c r="W1534" s="34"/>
      <c r="X1534" s="34"/>
    </row>
    <row r="1535" spans="3:24" s="30" customFormat="1" ht="13.8" x14ac:dyDescent="0.25"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P1535" s="34"/>
      <c r="Q1535" s="34"/>
      <c r="R1535" s="34"/>
      <c r="U1535" s="34"/>
      <c r="V1535" s="34"/>
      <c r="W1535" s="34"/>
      <c r="X1535" s="34"/>
    </row>
    <row r="1536" spans="3:24" s="30" customFormat="1" ht="13.8" x14ac:dyDescent="0.25"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P1536" s="34"/>
      <c r="Q1536" s="34"/>
      <c r="R1536" s="34"/>
      <c r="U1536" s="34"/>
      <c r="V1536" s="34"/>
      <c r="W1536" s="34"/>
      <c r="X1536" s="34"/>
    </row>
    <row r="1537" spans="3:24" s="30" customFormat="1" ht="13.8" x14ac:dyDescent="0.25"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P1537" s="34"/>
      <c r="Q1537" s="34"/>
      <c r="R1537" s="34"/>
      <c r="U1537" s="34"/>
      <c r="V1537" s="34"/>
      <c r="W1537" s="34"/>
      <c r="X1537" s="34"/>
    </row>
    <row r="1538" spans="3:24" s="30" customFormat="1" ht="13.8" x14ac:dyDescent="0.25"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P1538" s="34"/>
      <c r="Q1538" s="34"/>
      <c r="R1538" s="34"/>
      <c r="U1538" s="34"/>
      <c r="V1538" s="34"/>
      <c r="W1538" s="34"/>
      <c r="X1538" s="34"/>
    </row>
    <row r="1539" spans="3:24" s="30" customFormat="1" ht="13.8" x14ac:dyDescent="0.25"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P1539" s="34"/>
      <c r="Q1539" s="34"/>
      <c r="R1539" s="34"/>
      <c r="U1539" s="34"/>
      <c r="V1539" s="34"/>
      <c r="W1539" s="34"/>
      <c r="X1539" s="34"/>
    </row>
    <row r="1540" spans="3:24" s="30" customFormat="1" ht="13.8" x14ac:dyDescent="0.25"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P1540" s="34"/>
      <c r="Q1540" s="34"/>
      <c r="R1540" s="34"/>
      <c r="U1540" s="34"/>
      <c r="V1540" s="34"/>
      <c r="W1540" s="34"/>
      <c r="X1540" s="34"/>
    </row>
    <row r="1541" spans="3:24" s="30" customFormat="1" ht="13.8" x14ac:dyDescent="0.25"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P1541" s="34"/>
      <c r="Q1541" s="34"/>
      <c r="R1541" s="34"/>
      <c r="U1541" s="34"/>
      <c r="V1541" s="34"/>
      <c r="W1541" s="34"/>
      <c r="X1541" s="34"/>
    </row>
    <row r="1542" spans="3:24" s="30" customFormat="1" ht="13.8" x14ac:dyDescent="0.25"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P1542" s="34"/>
      <c r="Q1542" s="34"/>
      <c r="R1542" s="34"/>
      <c r="U1542" s="34"/>
      <c r="V1542" s="34"/>
      <c r="W1542" s="34"/>
      <c r="X1542" s="34"/>
    </row>
    <row r="1543" spans="3:24" s="30" customFormat="1" ht="13.8" x14ac:dyDescent="0.25"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P1543" s="34"/>
      <c r="Q1543" s="34"/>
      <c r="R1543" s="34"/>
      <c r="U1543" s="34"/>
      <c r="V1543" s="34"/>
      <c r="W1543" s="34"/>
      <c r="X1543" s="34"/>
    </row>
    <row r="1544" spans="3:24" s="30" customFormat="1" ht="13.8" x14ac:dyDescent="0.25"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P1544" s="34"/>
      <c r="Q1544" s="34"/>
      <c r="R1544" s="34"/>
      <c r="U1544" s="34"/>
      <c r="V1544" s="34"/>
      <c r="W1544" s="34"/>
      <c r="X1544" s="34"/>
    </row>
    <row r="1545" spans="3:24" s="30" customFormat="1" ht="13.8" x14ac:dyDescent="0.25"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P1545" s="34"/>
      <c r="Q1545" s="34"/>
      <c r="R1545" s="34"/>
      <c r="U1545" s="34"/>
      <c r="V1545" s="34"/>
      <c r="W1545" s="34"/>
      <c r="X1545" s="34"/>
    </row>
    <row r="1546" spans="3:24" s="30" customFormat="1" ht="13.8" x14ac:dyDescent="0.25"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P1546" s="34"/>
      <c r="Q1546" s="34"/>
      <c r="R1546" s="34"/>
      <c r="U1546" s="34"/>
      <c r="V1546" s="34"/>
      <c r="W1546" s="34"/>
      <c r="X1546" s="34"/>
    </row>
    <row r="1547" spans="3:24" s="30" customFormat="1" ht="13.8" x14ac:dyDescent="0.25"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P1547" s="34"/>
      <c r="Q1547" s="34"/>
      <c r="R1547" s="34"/>
      <c r="U1547" s="34"/>
      <c r="V1547" s="34"/>
      <c r="W1547" s="34"/>
      <c r="X1547" s="34"/>
    </row>
    <row r="1548" spans="3:24" s="30" customFormat="1" ht="13.8" x14ac:dyDescent="0.25"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P1548" s="34"/>
      <c r="Q1548" s="34"/>
      <c r="R1548" s="34"/>
      <c r="U1548" s="34"/>
      <c r="V1548" s="34"/>
      <c r="W1548" s="34"/>
      <c r="X1548" s="34"/>
    </row>
    <row r="1549" spans="3:24" s="30" customFormat="1" ht="13.8" x14ac:dyDescent="0.25"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P1549" s="34"/>
      <c r="Q1549" s="34"/>
      <c r="R1549" s="34"/>
      <c r="U1549" s="34"/>
      <c r="V1549" s="34"/>
      <c r="W1549" s="34"/>
      <c r="X1549" s="34"/>
    </row>
    <row r="1550" spans="3:24" s="30" customFormat="1" ht="13.8" x14ac:dyDescent="0.25"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P1550" s="34"/>
      <c r="Q1550" s="34"/>
      <c r="R1550" s="34"/>
      <c r="U1550" s="34"/>
      <c r="V1550" s="34"/>
      <c r="W1550" s="34"/>
      <c r="X1550" s="34"/>
    </row>
    <row r="1551" spans="3:24" s="30" customFormat="1" ht="13.8" x14ac:dyDescent="0.25"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P1551" s="34"/>
      <c r="Q1551" s="34"/>
      <c r="R1551" s="34"/>
      <c r="U1551" s="34"/>
      <c r="V1551" s="34"/>
      <c r="W1551" s="34"/>
      <c r="X1551" s="34"/>
    </row>
    <row r="1552" spans="3:24" s="30" customFormat="1" ht="13.8" x14ac:dyDescent="0.25"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P1552" s="34"/>
      <c r="Q1552" s="34"/>
      <c r="R1552" s="34"/>
      <c r="U1552" s="34"/>
      <c r="V1552" s="34"/>
      <c r="W1552" s="34"/>
      <c r="X1552" s="34"/>
    </row>
    <row r="1553" spans="3:24" s="30" customFormat="1" ht="13.8" x14ac:dyDescent="0.25"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P1553" s="34"/>
      <c r="Q1553" s="34"/>
      <c r="R1553" s="34"/>
      <c r="U1553" s="34"/>
      <c r="V1553" s="34"/>
      <c r="W1553" s="34"/>
      <c r="X1553" s="34"/>
    </row>
    <row r="1554" spans="3:24" s="30" customFormat="1" ht="13.8" x14ac:dyDescent="0.25"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P1554" s="34"/>
      <c r="Q1554" s="34"/>
      <c r="R1554" s="34"/>
      <c r="U1554" s="34"/>
      <c r="V1554" s="34"/>
      <c r="W1554" s="34"/>
      <c r="X1554" s="34"/>
    </row>
    <row r="1555" spans="3:24" s="30" customFormat="1" ht="13.8" x14ac:dyDescent="0.25"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P1555" s="34"/>
      <c r="Q1555" s="34"/>
      <c r="R1555" s="34"/>
      <c r="U1555" s="34"/>
      <c r="V1555" s="34"/>
      <c r="W1555" s="34"/>
      <c r="X1555" s="34"/>
    </row>
    <row r="1556" spans="3:24" s="30" customFormat="1" ht="13.8" x14ac:dyDescent="0.25"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P1556" s="34"/>
      <c r="Q1556" s="34"/>
      <c r="R1556" s="34"/>
      <c r="U1556" s="34"/>
      <c r="V1556" s="34"/>
      <c r="W1556" s="34"/>
      <c r="X1556" s="34"/>
    </row>
    <row r="1557" spans="3:24" s="30" customFormat="1" ht="13.8" x14ac:dyDescent="0.25"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P1557" s="34"/>
      <c r="Q1557" s="34"/>
      <c r="R1557" s="34"/>
      <c r="U1557" s="34"/>
      <c r="V1557" s="34"/>
      <c r="W1557" s="34"/>
      <c r="X1557" s="34"/>
    </row>
    <row r="1558" spans="3:24" s="30" customFormat="1" ht="13.8" x14ac:dyDescent="0.25"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P1558" s="34"/>
      <c r="Q1558" s="34"/>
      <c r="R1558" s="34"/>
      <c r="U1558" s="34"/>
      <c r="V1558" s="34"/>
      <c r="W1558" s="34"/>
      <c r="X1558" s="34"/>
    </row>
    <row r="1559" spans="3:24" s="30" customFormat="1" ht="13.8" x14ac:dyDescent="0.25"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P1559" s="34"/>
      <c r="Q1559" s="34"/>
      <c r="R1559" s="34"/>
      <c r="U1559" s="34"/>
      <c r="V1559" s="34"/>
      <c r="W1559" s="34"/>
      <c r="X1559" s="34"/>
    </row>
    <row r="1560" spans="3:24" s="30" customFormat="1" ht="13.8" x14ac:dyDescent="0.25"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P1560" s="34"/>
      <c r="Q1560" s="34"/>
      <c r="R1560" s="34"/>
      <c r="U1560" s="34"/>
      <c r="V1560" s="34"/>
      <c r="W1560" s="34"/>
      <c r="X1560" s="34"/>
    </row>
  </sheetData>
  <sheetProtection sheet="1" objects="1" scenarios="1"/>
  <mergeCells count="10">
    <mergeCell ref="A7:A13"/>
    <mergeCell ref="A14:A15"/>
    <mergeCell ref="O1:X1"/>
    <mergeCell ref="A1:A3"/>
    <mergeCell ref="O2:R2"/>
    <mergeCell ref="T2:X2"/>
    <mergeCell ref="B2:I2"/>
    <mergeCell ref="J2:K2"/>
    <mergeCell ref="B1:M1"/>
    <mergeCell ref="A5:A6"/>
  </mergeCells>
  <phoneticPr fontId="0" type="noConversion"/>
  <printOptions horizontalCentered="1"/>
  <pageMargins left="0.4" right="0.4" top="0.6" bottom="0.6" header="0.4" footer="0.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crea_classifica_prova">
                <anchor moveWithCells="1" sizeWithCells="1">
                  <from>
                    <xdr:col>0</xdr:col>
                    <xdr:colOff>335280</xdr:colOff>
                    <xdr:row>1</xdr:row>
                    <xdr:rowOff>106680</xdr:rowOff>
                  </from>
                  <to>
                    <xdr:col>0</xdr:col>
                    <xdr:colOff>1402080</xdr:colOff>
                    <xdr:row>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Button 2">
              <controlPr defaultSize="0" print="0" autoFill="0" autoPict="0" macro="[0]!Importa_iscritti">
                <anchor moveWithCells="1" sizeWithCells="1">
                  <from>
                    <xdr:col>0</xdr:col>
                    <xdr:colOff>335280</xdr:colOff>
                    <xdr:row>0</xdr:row>
                    <xdr:rowOff>91440</xdr:rowOff>
                  </from>
                  <to>
                    <xdr:col>0</xdr:col>
                    <xdr:colOff>1402080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/>
  <dimension ref="A1:AD1560"/>
  <sheetViews>
    <sheetView zoomScaleNormal="100" workbookViewId="0">
      <pane ySplit="3" topLeftCell="A4" activePane="bottomLeft" state="frozen"/>
      <selection pane="bottomLeft" activeCell="L2" sqref="L2"/>
    </sheetView>
  </sheetViews>
  <sheetFormatPr defaultRowHeight="13.2" x14ac:dyDescent="0.25"/>
  <cols>
    <col min="1" max="1" width="25.77734375" style="17" customWidth="1"/>
    <col min="2" max="2" width="5.33203125" style="17" customWidth="1"/>
    <col min="3" max="3" width="23.33203125" style="35" customWidth="1"/>
    <col min="4" max="4" width="3.6640625" style="35" customWidth="1"/>
    <col min="5" max="5" width="7.109375" style="35" customWidth="1"/>
    <col min="6" max="6" width="4" style="35" customWidth="1"/>
    <col min="7" max="7" width="7.109375" style="35" customWidth="1"/>
    <col min="8" max="10" width="5.33203125" style="35" customWidth="1"/>
    <col min="11" max="11" width="7.6640625" style="35" customWidth="1"/>
    <col min="12" max="12" width="9.109375" style="35" customWidth="1"/>
    <col min="13" max="14" width="5.33203125" style="17" customWidth="1"/>
    <col min="15" max="15" width="5.6640625" style="17" customWidth="1"/>
    <col min="16" max="16" width="21.6640625" style="35" customWidth="1"/>
    <col min="17" max="18" width="6.6640625" style="35" customWidth="1"/>
    <col min="19" max="20" width="5.6640625" style="17" customWidth="1"/>
    <col min="21" max="21" width="21.6640625" style="35" customWidth="1"/>
    <col min="22" max="23" width="4.109375" style="35" customWidth="1"/>
    <col min="24" max="24" width="6.6640625" style="35" customWidth="1"/>
    <col min="25" max="25" width="21.5546875" style="17" customWidth="1"/>
    <col min="26" max="26" width="4.5546875" style="17" customWidth="1"/>
    <col min="27" max="27" width="4.44140625" style="17" customWidth="1"/>
    <col min="28" max="16384" width="8.88671875" style="17"/>
  </cols>
  <sheetData>
    <row r="1" spans="1:30" s="16" customFormat="1" ht="30" customHeight="1" x14ac:dyDescent="0.25">
      <c r="A1" s="99"/>
      <c r="B1" s="102" t="str">
        <f>iscrizione!B1</f>
        <v>Nome Regata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N1" s="80"/>
      <c r="O1" s="98" t="str">
        <f>iscrizione!B1</f>
        <v>Nome Regata</v>
      </c>
      <c r="P1" s="98"/>
      <c r="Q1" s="98"/>
      <c r="R1" s="98"/>
      <c r="S1" s="98"/>
      <c r="T1" s="98"/>
      <c r="U1" s="98"/>
      <c r="V1" s="98"/>
      <c r="W1" s="98"/>
      <c r="X1" s="98"/>
      <c r="Y1" s="8" t="s">
        <v>167</v>
      </c>
      <c r="Z1" s="8">
        <v>1</v>
      </c>
      <c r="AA1" s="15"/>
      <c r="AB1" s="15"/>
      <c r="AC1" s="15"/>
      <c r="AD1" s="15"/>
    </row>
    <row r="2" spans="1:30" ht="21" customHeight="1" x14ac:dyDescent="0.25">
      <c r="A2" s="100"/>
      <c r="B2" s="87" t="s">
        <v>151</v>
      </c>
      <c r="C2" s="87"/>
      <c r="D2" s="87"/>
      <c r="E2" s="87"/>
      <c r="F2" s="87"/>
      <c r="G2" s="87"/>
      <c r="H2" s="87"/>
      <c r="I2" s="87"/>
      <c r="J2" s="101" t="s">
        <v>297</v>
      </c>
      <c r="K2" s="101"/>
      <c r="L2" s="74">
        <v>0</v>
      </c>
      <c r="M2" s="78">
        <f>SECOND(L2)+MINUTE(L2)*60+HOUR(L2)*3600</f>
        <v>0</v>
      </c>
      <c r="N2" s="81"/>
      <c r="O2" s="87" t="s">
        <v>224</v>
      </c>
      <c r="P2" s="87"/>
      <c r="Q2" s="87"/>
      <c r="R2" s="87"/>
      <c r="S2" s="16"/>
      <c r="T2" s="87" t="s">
        <v>201</v>
      </c>
      <c r="U2" s="87"/>
      <c r="V2" s="87"/>
      <c r="W2" s="87"/>
      <c r="X2" s="87"/>
      <c r="Y2" s="15"/>
      <c r="Z2" s="15"/>
      <c r="AA2" s="15"/>
      <c r="AB2" s="15"/>
      <c r="AC2" s="15"/>
      <c r="AD2" s="15"/>
    </row>
    <row r="3" spans="1:30" ht="21" customHeight="1" x14ac:dyDescent="0.25">
      <c r="A3" s="100"/>
      <c r="B3" s="18" t="s">
        <v>148</v>
      </c>
      <c r="C3" s="19" t="s">
        <v>1</v>
      </c>
      <c r="D3" s="18" t="s">
        <v>199</v>
      </c>
      <c r="E3" s="18" t="s">
        <v>189</v>
      </c>
      <c r="F3" s="18" t="s">
        <v>200</v>
      </c>
      <c r="G3" s="18" t="s">
        <v>251</v>
      </c>
      <c r="H3" s="18" t="s">
        <v>2</v>
      </c>
      <c r="I3" s="18" t="s">
        <v>3</v>
      </c>
      <c r="J3" s="18" t="s">
        <v>4</v>
      </c>
      <c r="K3" s="18" t="s">
        <v>168</v>
      </c>
      <c r="L3" s="18" t="s">
        <v>169</v>
      </c>
      <c r="M3" s="18" t="s">
        <v>298</v>
      </c>
      <c r="N3" s="82"/>
      <c r="O3" s="18" t="s">
        <v>148</v>
      </c>
      <c r="P3" s="19" t="s">
        <v>1</v>
      </c>
      <c r="Q3" s="18" t="s">
        <v>189</v>
      </c>
      <c r="R3" s="18" t="s">
        <v>147</v>
      </c>
      <c r="S3" s="21"/>
      <c r="T3" s="18" t="s">
        <v>148</v>
      </c>
      <c r="U3" s="18" t="s">
        <v>1</v>
      </c>
      <c r="V3" s="18" t="s">
        <v>199</v>
      </c>
      <c r="W3" s="18" t="s">
        <v>200</v>
      </c>
      <c r="X3" s="18" t="s">
        <v>147</v>
      </c>
      <c r="Y3" s="15"/>
      <c r="Z3" s="15"/>
      <c r="AA3" s="15"/>
      <c r="AB3" s="15"/>
      <c r="AC3" s="15"/>
      <c r="AD3" s="15"/>
    </row>
    <row r="4" spans="1:30" s="30" customFormat="1" ht="15" customHeight="1" x14ac:dyDescent="0.25">
      <c r="A4" s="22" t="s">
        <v>146</v>
      </c>
      <c r="B4" s="23"/>
      <c r="C4" s="24"/>
      <c r="D4" s="23"/>
      <c r="E4" s="23"/>
      <c r="F4" s="23"/>
      <c r="G4" s="75"/>
      <c r="H4" s="1"/>
      <c r="I4" s="1"/>
      <c r="J4" s="1"/>
      <c r="K4" s="25"/>
      <c r="L4" s="25"/>
      <c r="M4" s="79"/>
      <c r="N4" s="83"/>
      <c r="O4" s="23"/>
      <c r="P4" s="24"/>
      <c r="Q4" s="23"/>
      <c r="R4" s="25"/>
      <c r="S4" s="26"/>
      <c r="T4" s="23"/>
      <c r="U4" s="24"/>
      <c r="V4" s="23"/>
      <c r="W4" s="23"/>
      <c r="X4" s="25"/>
      <c r="Y4" s="27" t="s">
        <v>150</v>
      </c>
      <c r="Z4" s="28">
        <f>COUNTA(B4:B109)</f>
        <v>0</v>
      </c>
      <c r="AA4" s="15"/>
      <c r="AB4" s="29"/>
      <c r="AC4" s="29"/>
      <c r="AD4" s="29"/>
    </row>
    <row r="5" spans="1:30" s="30" customFormat="1" ht="15" customHeight="1" x14ac:dyDescent="0.25">
      <c r="A5" s="94" t="s">
        <v>319</v>
      </c>
      <c r="B5" s="23"/>
      <c r="C5" s="33"/>
      <c r="D5" s="23"/>
      <c r="E5" s="23"/>
      <c r="F5" s="23"/>
      <c r="G5" s="75"/>
      <c r="H5" s="1"/>
      <c r="I5" s="1"/>
      <c r="J5" s="1"/>
      <c r="K5" s="25"/>
      <c r="L5" s="25"/>
      <c r="M5" s="79"/>
      <c r="N5" s="83"/>
      <c r="O5" s="23"/>
      <c r="P5" s="24"/>
      <c r="Q5" s="23"/>
      <c r="R5" s="25"/>
      <c r="S5" s="26"/>
      <c r="T5" s="23"/>
      <c r="U5" s="24"/>
      <c r="V5" s="23"/>
      <c r="W5" s="23"/>
      <c r="X5" s="25"/>
      <c r="Y5" s="27" t="s">
        <v>210</v>
      </c>
      <c r="Z5" s="28">
        <f>COUNTIF(E$4:E$109," velieri")</f>
        <v>0</v>
      </c>
      <c r="AA5" s="15"/>
      <c r="AB5" s="29"/>
      <c r="AC5" s="29"/>
      <c r="AD5" s="29"/>
    </row>
    <row r="6" spans="1:30" s="30" customFormat="1" ht="15" customHeight="1" x14ac:dyDescent="0.25">
      <c r="A6" s="94"/>
      <c r="B6" s="23"/>
      <c r="C6" s="24"/>
      <c r="D6" s="23"/>
      <c r="E6" s="23"/>
      <c r="F6" s="23"/>
      <c r="G6" s="75"/>
      <c r="H6" s="1"/>
      <c r="I6" s="1"/>
      <c r="J6" s="1"/>
      <c r="K6" s="25"/>
      <c r="L6" s="25"/>
      <c r="M6" s="79"/>
      <c r="N6" s="83"/>
      <c r="O6" s="23"/>
      <c r="P6" s="24"/>
      <c r="Q6" s="23"/>
      <c r="R6" s="25"/>
      <c r="S6" s="26"/>
      <c r="T6" s="23"/>
      <c r="U6" s="24"/>
      <c r="V6" s="23"/>
      <c r="W6" s="23"/>
      <c r="X6" s="25"/>
      <c r="Y6" s="27" t="s">
        <v>211</v>
      </c>
      <c r="Z6" s="28">
        <f>COUNTIF(E$4:E$109,"gozzi")</f>
        <v>0</v>
      </c>
      <c r="AA6" s="15"/>
      <c r="AB6" s="29"/>
      <c r="AC6" s="29"/>
      <c r="AD6" s="29"/>
    </row>
    <row r="7" spans="1:30" s="30" customFormat="1" ht="15" customHeight="1" x14ac:dyDescent="0.25">
      <c r="A7" s="94" t="s">
        <v>321</v>
      </c>
      <c r="B7" s="23"/>
      <c r="C7" s="24"/>
      <c r="D7" s="23"/>
      <c r="E7" s="23"/>
      <c r="F7" s="23"/>
      <c r="G7" s="75"/>
      <c r="H7" s="1"/>
      <c r="I7" s="1"/>
      <c r="J7" s="1"/>
      <c r="K7" s="25"/>
      <c r="L7" s="25"/>
      <c r="M7" s="79"/>
      <c r="N7" s="83"/>
      <c r="O7" s="23"/>
      <c r="P7" s="24"/>
      <c r="Q7" s="23"/>
      <c r="R7" s="25"/>
      <c r="S7" s="26"/>
      <c r="T7" s="23"/>
      <c r="U7" s="24"/>
      <c r="V7" s="23"/>
      <c r="W7" s="23"/>
      <c r="X7" s="25"/>
      <c r="Y7" s="27" t="s">
        <v>212</v>
      </c>
      <c r="Z7" s="28">
        <f>COUNTIF(E$4:E$109,"lance")</f>
        <v>0</v>
      </c>
      <c r="AA7" s="15"/>
      <c r="AB7" s="29"/>
      <c r="AC7" s="29"/>
      <c r="AD7" s="29"/>
    </row>
    <row r="8" spans="1:30" s="30" customFormat="1" ht="15" customHeight="1" x14ac:dyDescent="0.25">
      <c r="A8" s="94"/>
      <c r="B8" s="23"/>
      <c r="C8" s="24"/>
      <c r="D8" s="23"/>
      <c r="E8" s="23"/>
      <c r="F8" s="23"/>
      <c r="G8" s="75"/>
      <c r="H8" s="1"/>
      <c r="I8" s="1"/>
      <c r="J8" s="1"/>
      <c r="K8" s="25"/>
      <c r="L8" s="25"/>
      <c r="M8" s="79"/>
      <c r="N8" s="83"/>
      <c r="O8" s="23"/>
      <c r="P8" s="24"/>
      <c r="Q8" s="23"/>
      <c r="R8" s="25"/>
      <c r="S8" s="26"/>
      <c r="T8" s="23"/>
      <c r="U8" s="24"/>
      <c r="V8" s="23"/>
      <c r="W8" s="23"/>
      <c r="X8" s="25"/>
      <c r="Y8" s="27" t="s">
        <v>209</v>
      </c>
      <c r="Z8" s="28">
        <f>COUNTIF(E$4:E$109,"unico")</f>
        <v>0</v>
      </c>
      <c r="AA8" s="15"/>
      <c r="AB8" s="29"/>
      <c r="AC8" s="29"/>
      <c r="AD8" s="29"/>
    </row>
    <row r="9" spans="1:30" s="30" customFormat="1" ht="15" customHeight="1" x14ac:dyDescent="0.25">
      <c r="A9" s="94"/>
      <c r="B9" s="23"/>
      <c r="C9" s="24"/>
      <c r="D9" s="23"/>
      <c r="E9" s="23"/>
      <c r="F9" s="23"/>
      <c r="G9" s="75"/>
      <c r="H9" s="1"/>
      <c r="I9" s="1"/>
      <c r="J9" s="1"/>
      <c r="K9" s="25"/>
      <c r="L9" s="25"/>
      <c r="M9" s="79"/>
      <c r="N9" s="83"/>
      <c r="O9" s="23"/>
      <c r="P9" s="24"/>
      <c r="Q9" s="23"/>
      <c r="R9" s="25"/>
      <c r="S9" s="26"/>
      <c r="T9" s="23"/>
      <c r="U9" s="24"/>
      <c r="V9" s="23"/>
      <c r="W9" s="23"/>
      <c r="X9" s="25"/>
      <c r="Y9" s="27" t="s">
        <v>203</v>
      </c>
      <c r="Z9" s="28">
        <f>COUNTIF(F$4:F$109,"1")</f>
        <v>0</v>
      </c>
      <c r="AA9" s="15"/>
      <c r="AB9" s="29"/>
      <c r="AC9" s="29"/>
      <c r="AD9" s="29"/>
    </row>
    <row r="10" spans="1:30" s="30" customFormat="1" ht="15" customHeight="1" x14ac:dyDescent="0.25">
      <c r="A10" s="94"/>
      <c r="B10" s="23"/>
      <c r="C10" s="24"/>
      <c r="D10" s="23"/>
      <c r="E10" s="23"/>
      <c r="F10" s="23"/>
      <c r="G10" s="75"/>
      <c r="H10" s="1"/>
      <c r="I10" s="1"/>
      <c r="J10" s="1"/>
      <c r="K10" s="25"/>
      <c r="L10" s="25"/>
      <c r="M10" s="79"/>
      <c r="N10" s="83"/>
      <c r="O10" s="23"/>
      <c r="P10" s="24"/>
      <c r="Q10" s="23"/>
      <c r="R10" s="25"/>
      <c r="S10" s="26"/>
      <c r="T10" s="23"/>
      <c r="U10" s="24"/>
      <c r="V10" s="23"/>
      <c r="W10" s="23"/>
      <c r="X10" s="25"/>
      <c r="Y10" s="27" t="s">
        <v>204</v>
      </c>
      <c r="Z10" s="28">
        <f>COUNTIF(F$4:F$109,"2")</f>
        <v>0</v>
      </c>
      <c r="AA10" s="15"/>
      <c r="AB10" s="29"/>
      <c r="AC10" s="29"/>
      <c r="AD10" s="29"/>
    </row>
    <row r="11" spans="1:30" s="30" customFormat="1" ht="15" customHeight="1" x14ac:dyDescent="0.25">
      <c r="A11" s="94"/>
      <c r="B11" s="23"/>
      <c r="C11" s="24"/>
      <c r="D11" s="23"/>
      <c r="E11" s="23"/>
      <c r="F11" s="23"/>
      <c r="G11" s="75"/>
      <c r="H11" s="1"/>
      <c r="I11" s="1"/>
      <c r="J11" s="1"/>
      <c r="K11" s="25"/>
      <c r="L11" s="25"/>
      <c r="M11" s="79"/>
      <c r="N11" s="83"/>
      <c r="O11" s="23"/>
      <c r="P11" s="24"/>
      <c r="Q11" s="23"/>
      <c r="R11" s="25"/>
      <c r="S11" s="26"/>
      <c r="T11" s="23"/>
      <c r="U11" s="24"/>
      <c r="V11" s="23"/>
      <c r="W11" s="23"/>
      <c r="X11" s="25"/>
      <c r="Y11" s="27" t="s">
        <v>205</v>
      </c>
      <c r="Z11" s="28">
        <f>COUNTIF(F$4:F$109,"3")</f>
        <v>0</v>
      </c>
      <c r="AA11" s="15"/>
      <c r="AB11" s="29"/>
      <c r="AC11" s="29"/>
      <c r="AD11" s="29"/>
    </row>
    <row r="12" spans="1:30" s="30" customFormat="1" ht="15" customHeight="1" x14ac:dyDescent="0.25">
      <c r="A12" s="95"/>
      <c r="B12" s="23"/>
      <c r="C12" s="24"/>
      <c r="D12" s="23"/>
      <c r="E12" s="23"/>
      <c r="F12" s="23"/>
      <c r="G12" s="75"/>
      <c r="H12" s="1"/>
      <c r="I12" s="1"/>
      <c r="J12" s="1"/>
      <c r="K12" s="25"/>
      <c r="L12" s="25"/>
      <c r="M12" s="79"/>
      <c r="N12" s="83"/>
      <c r="O12" s="23"/>
      <c r="P12" s="24"/>
      <c r="Q12" s="23"/>
      <c r="R12" s="25"/>
      <c r="S12" s="26"/>
      <c r="T12" s="23"/>
      <c r="U12" s="24"/>
      <c r="V12" s="23"/>
      <c r="W12" s="23"/>
      <c r="X12" s="25"/>
      <c r="Y12" s="27" t="s">
        <v>206</v>
      </c>
      <c r="Z12" s="28">
        <f>COUNTIF(F$4:F$109,"4")</f>
        <v>0</v>
      </c>
      <c r="AA12" s="15"/>
      <c r="AB12" s="29"/>
      <c r="AC12" s="29"/>
      <c r="AD12" s="29"/>
    </row>
    <row r="13" spans="1:30" s="30" customFormat="1" ht="15" customHeight="1" x14ac:dyDescent="0.25">
      <c r="A13" s="96"/>
      <c r="B13" s="23"/>
      <c r="C13" s="24"/>
      <c r="D13" s="23"/>
      <c r="E13" s="23"/>
      <c r="F13" s="23"/>
      <c r="G13" s="75"/>
      <c r="H13" s="1"/>
      <c r="I13" s="1"/>
      <c r="J13" s="1"/>
      <c r="K13" s="25"/>
      <c r="L13" s="25"/>
      <c r="M13" s="79"/>
      <c r="N13" s="83"/>
      <c r="O13" s="23"/>
      <c r="P13" s="24"/>
      <c r="Q13" s="23"/>
      <c r="R13" s="25"/>
      <c r="S13" s="26"/>
      <c r="T13" s="23"/>
      <c r="U13" s="24"/>
      <c r="V13" s="23"/>
      <c r="W13" s="23"/>
      <c r="X13" s="25"/>
      <c r="Y13" s="27" t="s">
        <v>207</v>
      </c>
      <c r="Z13" s="28">
        <f>COUNTIF(F$4:F$109,"5")</f>
        <v>0</v>
      </c>
      <c r="AA13" s="29"/>
      <c r="AB13" s="29"/>
      <c r="AC13" s="29"/>
      <c r="AD13" s="29"/>
    </row>
    <row r="14" spans="1:30" s="30" customFormat="1" ht="15" customHeight="1" x14ac:dyDescent="0.25">
      <c r="A14" s="97" t="s">
        <v>320</v>
      </c>
      <c r="B14" s="23"/>
      <c r="C14" s="24"/>
      <c r="D14" s="23"/>
      <c r="E14" s="23"/>
      <c r="F14" s="23"/>
      <c r="G14" s="75"/>
      <c r="H14" s="1"/>
      <c r="I14" s="1"/>
      <c r="J14" s="1"/>
      <c r="K14" s="25"/>
      <c r="L14" s="25"/>
      <c r="M14" s="79"/>
      <c r="N14" s="83"/>
      <c r="O14" s="23"/>
      <c r="P14" s="24"/>
      <c r="Q14" s="23"/>
      <c r="R14" s="25"/>
      <c r="S14" s="26"/>
      <c r="T14" s="23"/>
      <c r="U14" s="24"/>
      <c r="V14" s="23"/>
      <c r="W14" s="23"/>
      <c r="X14" s="25"/>
      <c r="Y14" s="27" t="s">
        <v>208</v>
      </c>
      <c r="Z14" s="28">
        <f>COUNTIF(F$4:F$109,"6")</f>
        <v>0</v>
      </c>
      <c r="AA14" s="29"/>
      <c r="AB14" s="29"/>
      <c r="AC14" s="29"/>
      <c r="AD14" s="29"/>
    </row>
    <row r="15" spans="1:30" s="30" customFormat="1" ht="15" customHeight="1" x14ac:dyDescent="0.25">
      <c r="A15" s="97"/>
      <c r="B15" s="23"/>
      <c r="C15" s="24"/>
      <c r="D15" s="23"/>
      <c r="E15" s="23"/>
      <c r="F15" s="23"/>
      <c r="G15" s="75"/>
      <c r="H15" s="1"/>
      <c r="I15" s="1"/>
      <c r="J15" s="1"/>
      <c r="K15" s="25"/>
      <c r="L15" s="25"/>
      <c r="M15" s="79"/>
      <c r="N15" s="83"/>
      <c r="O15" s="23"/>
      <c r="P15" s="24"/>
      <c r="Q15" s="23"/>
      <c r="R15" s="25"/>
      <c r="S15" s="26"/>
      <c r="T15" s="23"/>
      <c r="U15" s="24"/>
      <c r="V15" s="23"/>
      <c r="W15" s="23"/>
      <c r="X15" s="25"/>
      <c r="Y15" s="29"/>
      <c r="Z15" s="29"/>
      <c r="AA15" s="29"/>
      <c r="AB15" s="29"/>
      <c r="AC15" s="29"/>
      <c r="AD15" s="29"/>
    </row>
    <row r="16" spans="1:30" s="30" customFormat="1" ht="15" customHeight="1" x14ac:dyDescent="0.25">
      <c r="A16" s="32"/>
      <c r="B16" s="23"/>
      <c r="C16" s="24"/>
      <c r="D16" s="23"/>
      <c r="E16" s="23"/>
      <c r="F16" s="23"/>
      <c r="G16" s="75"/>
      <c r="H16" s="1"/>
      <c r="I16" s="1"/>
      <c r="J16" s="1"/>
      <c r="K16" s="25"/>
      <c r="L16" s="25"/>
      <c r="M16" s="79"/>
      <c r="N16" s="83"/>
      <c r="O16" s="23"/>
      <c r="P16" s="33"/>
      <c r="Q16" s="23"/>
      <c r="R16" s="25"/>
      <c r="S16" s="26"/>
      <c r="T16" s="23"/>
      <c r="U16" s="24"/>
      <c r="V16" s="23"/>
      <c r="W16" s="23"/>
      <c r="X16" s="25"/>
      <c r="Y16" s="29"/>
      <c r="Z16" s="29"/>
      <c r="AA16" s="29"/>
      <c r="AB16" s="29"/>
      <c r="AC16" s="29"/>
      <c r="AD16" s="29"/>
    </row>
    <row r="17" spans="1:30" s="30" customFormat="1" ht="15" customHeight="1" x14ac:dyDescent="0.25">
      <c r="A17" s="31" t="s">
        <v>322</v>
      </c>
      <c r="B17" s="23"/>
      <c r="C17" s="24"/>
      <c r="D17" s="23"/>
      <c r="E17" s="23"/>
      <c r="F17" s="23"/>
      <c r="G17" s="75"/>
      <c r="H17" s="1"/>
      <c r="I17" s="1"/>
      <c r="J17" s="1"/>
      <c r="K17" s="25"/>
      <c r="L17" s="25"/>
      <c r="M17" s="79"/>
      <c r="N17" s="83"/>
      <c r="O17" s="23"/>
      <c r="P17" s="24"/>
      <c r="Q17" s="23"/>
      <c r="R17" s="25"/>
      <c r="S17" s="26"/>
      <c r="T17" s="23"/>
      <c r="U17" s="33"/>
      <c r="V17" s="23"/>
      <c r="W17" s="23"/>
      <c r="X17" s="25"/>
      <c r="Y17" s="29"/>
      <c r="Z17" s="29"/>
      <c r="AA17" s="29"/>
      <c r="AB17" s="29"/>
      <c r="AC17" s="29"/>
      <c r="AD17" s="29"/>
    </row>
    <row r="18" spans="1:30" s="30" customFormat="1" ht="15" customHeight="1" x14ac:dyDescent="0.25">
      <c r="A18" s="32" t="s">
        <v>323</v>
      </c>
      <c r="B18" s="23"/>
      <c r="C18" s="24"/>
      <c r="D18" s="23"/>
      <c r="E18" s="23"/>
      <c r="F18" s="23"/>
      <c r="G18" s="75"/>
      <c r="H18" s="1"/>
      <c r="I18" s="1"/>
      <c r="J18" s="1"/>
      <c r="K18" s="25"/>
      <c r="L18" s="25"/>
      <c r="M18" s="79"/>
      <c r="N18" s="83"/>
      <c r="O18" s="23"/>
      <c r="P18" s="24"/>
      <c r="Q18" s="23"/>
      <c r="R18" s="25"/>
      <c r="S18" s="26"/>
      <c r="T18" s="23"/>
      <c r="U18" s="24"/>
      <c r="V18" s="23"/>
      <c r="W18" s="23"/>
      <c r="X18" s="25"/>
      <c r="Y18" s="29"/>
      <c r="Z18" s="29"/>
      <c r="AA18" s="29"/>
      <c r="AB18" s="29"/>
      <c r="AC18" s="29"/>
      <c r="AD18" s="29"/>
    </row>
    <row r="19" spans="1:30" s="30" customFormat="1" ht="15" customHeight="1" x14ac:dyDescent="0.25">
      <c r="A19" s="32" t="s">
        <v>328</v>
      </c>
      <c r="B19" s="23"/>
      <c r="C19" s="24"/>
      <c r="D19" s="23"/>
      <c r="E19" s="23"/>
      <c r="F19" s="23"/>
      <c r="G19" s="75"/>
      <c r="H19" s="1"/>
      <c r="I19" s="1"/>
      <c r="J19" s="1"/>
      <c r="K19" s="25"/>
      <c r="L19" s="25"/>
      <c r="M19" s="79"/>
      <c r="N19" s="83"/>
      <c r="O19" s="23"/>
      <c r="P19" s="24"/>
      <c r="Q19" s="23"/>
      <c r="R19" s="25"/>
      <c r="S19" s="26"/>
      <c r="T19" s="23"/>
      <c r="U19" s="24"/>
      <c r="V19" s="23"/>
      <c r="W19" s="23"/>
      <c r="X19" s="25"/>
      <c r="Y19" s="29"/>
      <c r="Z19" s="29"/>
      <c r="AA19" s="29"/>
      <c r="AB19" s="29"/>
      <c r="AC19" s="29"/>
      <c r="AD19" s="29"/>
    </row>
    <row r="20" spans="1:30" s="30" customFormat="1" ht="15" customHeight="1" x14ac:dyDescent="0.25">
      <c r="A20" s="32" t="s">
        <v>325</v>
      </c>
      <c r="B20" s="23"/>
      <c r="C20" s="24"/>
      <c r="D20" s="23"/>
      <c r="E20" s="23"/>
      <c r="F20" s="23"/>
      <c r="G20" s="75"/>
      <c r="H20" s="1"/>
      <c r="I20" s="1"/>
      <c r="J20" s="1"/>
      <c r="K20" s="25"/>
      <c r="L20" s="25"/>
      <c r="M20" s="79"/>
      <c r="N20" s="83"/>
      <c r="O20" s="23"/>
      <c r="P20" s="24"/>
      <c r="Q20" s="23"/>
      <c r="R20" s="25"/>
      <c r="S20" s="26"/>
      <c r="T20" s="23"/>
      <c r="U20" s="24"/>
      <c r="V20" s="23"/>
      <c r="W20" s="23"/>
      <c r="X20" s="25"/>
      <c r="Y20" s="29"/>
      <c r="Z20" s="29"/>
      <c r="AA20" s="29"/>
      <c r="AB20" s="29"/>
      <c r="AC20" s="29"/>
      <c r="AD20" s="29"/>
    </row>
    <row r="21" spans="1:30" s="30" customFormat="1" ht="15" customHeight="1" x14ac:dyDescent="0.25">
      <c r="A21" s="32" t="s">
        <v>329</v>
      </c>
      <c r="B21" s="23"/>
      <c r="C21" s="24" t="s">
        <v>135</v>
      </c>
      <c r="D21" s="23" t="s">
        <v>135</v>
      </c>
      <c r="E21" s="23" t="s">
        <v>135</v>
      </c>
      <c r="F21" s="23" t="s">
        <v>135</v>
      </c>
      <c r="G21" s="75" t="s">
        <v>135</v>
      </c>
      <c r="H21" s="1"/>
      <c r="I21" s="1"/>
      <c r="J21" s="1"/>
      <c r="K21" s="25"/>
      <c r="L21" s="25"/>
      <c r="M21" s="79"/>
      <c r="N21" s="83"/>
      <c r="O21" s="23"/>
      <c r="P21" s="24"/>
      <c r="Q21" s="23"/>
      <c r="R21" s="25"/>
      <c r="S21" s="26"/>
      <c r="T21" s="23" t="str">
        <f>IF(ISTEXT(X21),X21,IF(ISBLANK(X21),"",IF(T20="",1,1+T20)))</f>
        <v/>
      </c>
      <c r="U21" s="24"/>
      <c r="V21" s="24"/>
      <c r="W21" s="23"/>
      <c r="X21" s="25"/>
      <c r="Y21" s="29"/>
      <c r="Z21" s="29"/>
      <c r="AA21" s="29"/>
      <c r="AB21" s="29"/>
      <c r="AC21" s="29"/>
      <c r="AD21" s="29"/>
    </row>
    <row r="22" spans="1:30" s="30" customFormat="1" ht="15" customHeight="1" x14ac:dyDescent="0.25">
      <c r="A22" s="32" t="s">
        <v>326</v>
      </c>
      <c r="B22" s="23"/>
      <c r="C22" s="24" t="s">
        <v>135</v>
      </c>
      <c r="D22" s="23" t="s">
        <v>135</v>
      </c>
      <c r="E22" s="23" t="s">
        <v>135</v>
      </c>
      <c r="F22" s="23" t="s">
        <v>135</v>
      </c>
      <c r="G22" s="75" t="s">
        <v>135</v>
      </c>
      <c r="H22" s="1"/>
      <c r="I22" s="1"/>
      <c r="J22" s="1"/>
      <c r="K22" s="25"/>
      <c r="L22" s="25"/>
      <c r="M22" s="79"/>
      <c r="N22" s="83"/>
      <c r="O22" s="23"/>
      <c r="P22" s="24"/>
      <c r="Q22" s="23"/>
      <c r="R22" s="25"/>
      <c r="S22" s="26"/>
      <c r="T22" s="23" t="str">
        <f>IF(ISTEXT(X22),X22,IF(ISBLANK(X22),"",IF(T21="",1,1+T21)))</f>
        <v/>
      </c>
      <c r="U22" s="24"/>
      <c r="V22" s="24"/>
      <c r="W22" s="23"/>
      <c r="X22" s="25"/>
      <c r="Y22" s="29"/>
      <c r="Z22" s="29"/>
      <c r="AA22" s="29"/>
      <c r="AB22" s="29"/>
      <c r="AC22" s="29"/>
      <c r="AD22" s="29"/>
    </row>
    <row r="23" spans="1:30" s="30" customFormat="1" ht="15" customHeight="1" x14ac:dyDescent="0.25">
      <c r="A23" s="32" t="s">
        <v>327</v>
      </c>
      <c r="B23" s="23"/>
      <c r="C23" s="24" t="s">
        <v>135</v>
      </c>
      <c r="D23" s="23" t="s">
        <v>135</v>
      </c>
      <c r="E23" s="23" t="s">
        <v>135</v>
      </c>
      <c r="F23" s="23" t="s">
        <v>135</v>
      </c>
      <c r="G23" s="75" t="s">
        <v>135</v>
      </c>
      <c r="H23" s="1"/>
      <c r="I23" s="1"/>
      <c r="J23" s="1"/>
      <c r="K23" s="25"/>
      <c r="L23" s="25"/>
      <c r="M23" s="79"/>
      <c r="N23" s="83"/>
      <c r="O23" s="23"/>
      <c r="P23" s="24"/>
      <c r="Q23" s="23"/>
      <c r="R23" s="25"/>
      <c r="S23" s="26"/>
      <c r="T23" s="23" t="str">
        <f>IF(ISTEXT(X23),X23,IF(ISBLANK(X23),"",IF(T22="",1,1+T22)))</f>
        <v/>
      </c>
      <c r="U23" s="24"/>
      <c r="V23" s="24"/>
      <c r="W23" s="23"/>
      <c r="X23" s="25"/>
      <c r="Y23" s="29"/>
      <c r="Z23" s="29"/>
      <c r="AA23" s="29"/>
      <c r="AB23" s="29"/>
      <c r="AC23" s="29"/>
      <c r="AD23" s="29"/>
    </row>
    <row r="24" spans="1:30" s="30" customFormat="1" ht="15" customHeight="1" x14ac:dyDescent="0.25">
      <c r="A24" s="32" t="s">
        <v>324</v>
      </c>
      <c r="B24" s="23"/>
      <c r="C24" s="24" t="s">
        <v>135</v>
      </c>
      <c r="D24" s="23" t="s">
        <v>135</v>
      </c>
      <c r="E24" s="23" t="s">
        <v>135</v>
      </c>
      <c r="F24" s="23" t="s">
        <v>135</v>
      </c>
      <c r="G24" s="75" t="s">
        <v>135</v>
      </c>
      <c r="H24" s="1"/>
      <c r="I24" s="1"/>
      <c r="J24" s="1"/>
      <c r="K24" s="25"/>
      <c r="L24" s="25"/>
      <c r="M24" s="79"/>
      <c r="N24" s="83"/>
      <c r="O24" s="23"/>
      <c r="P24" s="24"/>
      <c r="Q24" s="23"/>
      <c r="R24" s="25"/>
      <c r="S24" s="26"/>
      <c r="T24" s="23"/>
      <c r="U24" s="24"/>
      <c r="V24" s="24"/>
      <c r="W24" s="23"/>
      <c r="X24" s="25"/>
      <c r="Y24" s="29"/>
      <c r="Z24" s="29"/>
      <c r="AA24" s="29"/>
      <c r="AB24" s="29"/>
      <c r="AC24" s="29"/>
      <c r="AD24" s="29"/>
    </row>
    <row r="25" spans="1:30" s="30" customFormat="1" ht="15" customHeight="1" x14ac:dyDescent="0.25">
      <c r="A25" s="29"/>
      <c r="B25" s="23"/>
      <c r="C25" s="24" t="s">
        <v>135</v>
      </c>
      <c r="D25" s="23" t="s">
        <v>135</v>
      </c>
      <c r="E25" s="23" t="s">
        <v>135</v>
      </c>
      <c r="F25" s="23" t="s">
        <v>135</v>
      </c>
      <c r="G25" s="75" t="s">
        <v>135</v>
      </c>
      <c r="H25" s="1"/>
      <c r="I25" s="1"/>
      <c r="J25" s="1"/>
      <c r="K25" s="25"/>
      <c r="L25" s="25"/>
      <c r="M25" s="79"/>
      <c r="N25" s="83"/>
      <c r="O25" s="23"/>
      <c r="P25" s="24"/>
      <c r="Q25" s="23"/>
      <c r="R25" s="25"/>
      <c r="S25" s="26"/>
      <c r="T25" s="23"/>
      <c r="U25" s="24"/>
      <c r="V25" s="24"/>
      <c r="W25" s="23"/>
      <c r="X25" s="25"/>
      <c r="Y25" s="29"/>
      <c r="Z25" s="29"/>
      <c r="AA25" s="29"/>
      <c r="AB25" s="29"/>
      <c r="AC25" s="29"/>
      <c r="AD25" s="29"/>
    </row>
    <row r="26" spans="1:30" s="30" customFormat="1" ht="15" customHeight="1" x14ac:dyDescent="0.25">
      <c r="A26" s="29"/>
      <c r="B26" s="23"/>
      <c r="C26" s="24" t="s">
        <v>135</v>
      </c>
      <c r="D26" s="23" t="s">
        <v>135</v>
      </c>
      <c r="E26" s="23" t="s">
        <v>135</v>
      </c>
      <c r="F26" s="23" t="s">
        <v>135</v>
      </c>
      <c r="G26" s="75" t="s">
        <v>135</v>
      </c>
      <c r="H26" s="1"/>
      <c r="I26" s="1"/>
      <c r="J26" s="1"/>
      <c r="K26" s="25"/>
      <c r="L26" s="25"/>
      <c r="M26" s="79"/>
      <c r="N26" s="83"/>
      <c r="O26" s="23"/>
      <c r="P26" s="24"/>
      <c r="Q26" s="23"/>
      <c r="R26" s="25"/>
      <c r="S26" s="26"/>
      <c r="T26" s="23"/>
      <c r="U26" s="24"/>
      <c r="V26" s="24"/>
      <c r="W26" s="23"/>
      <c r="X26" s="25"/>
      <c r="Y26" s="29"/>
      <c r="Z26" s="29"/>
      <c r="AA26" s="29"/>
      <c r="AB26" s="29"/>
      <c r="AC26" s="29"/>
      <c r="AD26" s="29"/>
    </row>
    <row r="27" spans="1:30" s="30" customFormat="1" ht="15" customHeight="1" x14ac:dyDescent="0.25">
      <c r="A27" s="32"/>
      <c r="B27" s="23"/>
      <c r="C27" s="24" t="s">
        <v>135</v>
      </c>
      <c r="D27" s="23" t="s">
        <v>135</v>
      </c>
      <c r="E27" s="23" t="s">
        <v>135</v>
      </c>
      <c r="F27" s="23" t="s">
        <v>135</v>
      </c>
      <c r="G27" s="75" t="s">
        <v>135</v>
      </c>
      <c r="H27" s="1"/>
      <c r="I27" s="1"/>
      <c r="J27" s="1"/>
      <c r="K27" s="25"/>
      <c r="L27" s="25"/>
      <c r="M27" s="79"/>
      <c r="N27" s="83"/>
      <c r="O27" s="23"/>
      <c r="P27" s="24"/>
      <c r="Q27" s="23"/>
      <c r="R27" s="25"/>
      <c r="S27" s="26"/>
      <c r="T27" s="23"/>
      <c r="U27" s="24"/>
      <c r="V27" s="24"/>
      <c r="W27" s="23"/>
      <c r="X27" s="25"/>
      <c r="Y27" s="29"/>
      <c r="Z27" s="29"/>
      <c r="AA27" s="29"/>
      <c r="AB27" s="29"/>
      <c r="AC27" s="29"/>
      <c r="AD27" s="29"/>
    </row>
    <row r="28" spans="1:30" s="30" customFormat="1" ht="15" customHeight="1" x14ac:dyDescent="0.25">
      <c r="A28" s="29"/>
      <c r="B28" s="23"/>
      <c r="C28" s="24" t="s">
        <v>135</v>
      </c>
      <c r="D28" s="23" t="s">
        <v>135</v>
      </c>
      <c r="E28" s="23" t="s">
        <v>135</v>
      </c>
      <c r="F28" s="23" t="s">
        <v>135</v>
      </c>
      <c r="G28" s="75" t="s">
        <v>135</v>
      </c>
      <c r="H28" s="1"/>
      <c r="I28" s="1"/>
      <c r="J28" s="1"/>
      <c r="K28" s="25"/>
      <c r="L28" s="25"/>
      <c r="M28" s="79"/>
      <c r="N28" s="83"/>
      <c r="O28" s="23"/>
      <c r="P28" s="24"/>
      <c r="Q28" s="23"/>
      <c r="R28" s="25"/>
      <c r="S28" s="26"/>
      <c r="T28" s="23"/>
      <c r="U28" s="24"/>
      <c r="V28" s="24"/>
      <c r="W28" s="23"/>
      <c r="X28" s="25"/>
      <c r="Y28" s="29"/>
      <c r="Z28" s="29"/>
      <c r="AA28" s="29"/>
      <c r="AB28" s="29"/>
      <c r="AC28" s="29"/>
      <c r="AD28" s="29"/>
    </row>
    <row r="29" spans="1:30" s="30" customFormat="1" ht="15" customHeight="1" x14ac:dyDescent="0.25">
      <c r="A29" s="29"/>
      <c r="B29" s="23"/>
      <c r="C29" s="24" t="s">
        <v>135</v>
      </c>
      <c r="D29" s="23" t="s">
        <v>135</v>
      </c>
      <c r="E29" s="23" t="s">
        <v>135</v>
      </c>
      <c r="F29" s="23" t="s">
        <v>135</v>
      </c>
      <c r="G29" s="75" t="s">
        <v>135</v>
      </c>
      <c r="H29" s="1"/>
      <c r="I29" s="1"/>
      <c r="J29" s="1"/>
      <c r="K29" s="25"/>
      <c r="L29" s="25"/>
      <c r="M29" s="79"/>
      <c r="N29" s="83"/>
      <c r="O29" s="23"/>
      <c r="P29" s="24"/>
      <c r="Q29" s="23"/>
      <c r="R29" s="25"/>
      <c r="S29" s="26"/>
      <c r="T29" s="23"/>
      <c r="U29" s="24"/>
      <c r="V29" s="24"/>
      <c r="W29" s="23"/>
      <c r="X29" s="25"/>
      <c r="Y29" s="29"/>
      <c r="Z29" s="29"/>
      <c r="AA29" s="29"/>
      <c r="AB29" s="29"/>
      <c r="AC29" s="29"/>
      <c r="AD29" s="29"/>
    </row>
    <row r="30" spans="1:30" s="30" customFormat="1" ht="15" customHeight="1" x14ac:dyDescent="0.25">
      <c r="A30" s="29"/>
      <c r="B30" s="23"/>
      <c r="C30" s="24" t="s">
        <v>135</v>
      </c>
      <c r="D30" s="23" t="s">
        <v>135</v>
      </c>
      <c r="E30" s="23" t="s">
        <v>135</v>
      </c>
      <c r="F30" s="23" t="s">
        <v>135</v>
      </c>
      <c r="G30" s="75" t="s">
        <v>135</v>
      </c>
      <c r="H30" s="1"/>
      <c r="I30" s="1"/>
      <c r="J30" s="1"/>
      <c r="K30" s="25"/>
      <c r="L30" s="25"/>
      <c r="M30" s="79"/>
      <c r="N30" s="83"/>
      <c r="O30" s="23"/>
      <c r="P30" s="24"/>
      <c r="Q30" s="23"/>
      <c r="R30" s="25"/>
      <c r="S30" s="26"/>
      <c r="T30" s="23"/>
      <c r="U30" s="24"/>
      <c r="V30" s="24"/>
      <c r="W30" s="23"/>
      <c r="X30" s="25"/>
      <c r="Y30" s="29"/>
      <c r="Z30" s="29"/>
      <c r="AA30" s="29"/>
      <c r="AB30" s="29"/>
      <c r="AC30" s="29"/>
      <c r="AD30" s="29"/>
    </row>
    <row r="31" spans="1:30" s="30" customFormat="1" ht="15" customHeight="1" x14ac:dyDescent="0.25">
      <c r="A31" s="29"/>
      <c r="B31" s="23"/>
      <c r="C31" s="24" t="s">
        <v>135</v>
      </c>
      <c r="D31" s="23" t="s">
        <v>135</v>
      </c>
      <c r="E31" s="23" t="s">
        <v>135</v>
      </c>
      <c r="F31" s="23" t="s">
        <v>135</v>
      </c>
      <c r="G31" s="75" t="s">
        <v>135</v>
      </c>
      <c r="H31" s="1"/>
      <c r="I31" s="1"/>
      <c r="J31" s="1"/>
      <c r="K31" s="25"/>
      <c r="L31" s="25"/>
      <c r="M31" s="79"/>
      <c r="N31" s="83"/>
      <c r="O31" s="23"/>
      <c r="P31" s="24"/>
      <c r="Q31" s="23"/>
      <c r="R31" s="25"/>
      <c r="S31" s="26"/>
      <c r="T31" s="23"/>
      <c r="U31" s="24"/>
      <c r="V31" s="24"/>
      <c r="W31" s="23"/>
      <c r="X31" s="25"/>
      <c r="Y31" s="29"/>
      <c r="Z31" s="29"/>
      <c r="AA31" s="29"/>
      <c r="AB31" s="29"/>
      <c r="AC31" s="29"/>
      <c r="AD31" s="29"/>
    </row>
    <row r="32" spans="1:30" s="30" customFormat="1" ht="15" customHeight="1" x14ac:dyDescent="0.25">
      <c r="A32" s="29"/>
      <c r="B32" s="23"/>
      <c r="C32" s="24" t="s">
        <v>135</v>
      </c>
      <c r="D32" s="23" t="s">
        <v>135</v>
      </c>
      <c r="E32" s="23" t="s">
        <v>135</v>
      </c>
      <c r="F32" s="23" t="s">
        <v>135</v>
      </c>
      <c r="G32" s="75" t="s">
        <v>135</v>
      </c>
      <c r="H32" s="1"/>
      <c r="I32" s="1"/>
      <c r="J32" s="1"/>
      <c r="K32" s="25"/>
      <c r="L32" s="25"/>
      <c r="M32" s="79"/>
      <c r="N32" s="83"/>
      <c r="O32" s="23"/>
      <c r="P32" s="24"/>
      <c r="Q32" s="23"/>
      <c r="R32" s="25"/>
      <c r="S32" s="26"/>
      <c r="T32" s="23"/>
      <c r="U32" s="24"/>
      <c r="V32" s="24"/>
      <c r="W32" s="23"/>
      <c r="X32" s="25"/>
      <c r="Y32" s="29"/>
      <c r="Z32" s="29"/>
      <c r="AA32" s="29"/>
      <c r="AB32" s="29"/>
      <c r="AC32" s="29"/>
      <c r="AD32" s="29"/>
    </row>
    <row r="33" spans="1:30" s="30" customFormat="1" ht="15" customHeight="1" x14ac:dyDescent="0.25">
      <c r="A33" s="29"/>
      <c r="B33" s="23"/>
      <c r="C33" s="24" t="s">
        <v>135</v>
      </c>
      <c r="D33" s="23" t="s">
        <v>135</v>
      </c>
      <c r="E33" s="23" t="s">
        <v>135</v>
      </c>
      <c r="F33" s="23" t="s">
        <v>135</v>
      </c>
      <c r="G33" s="75" t="s">
        <v>135</v>
      </c>
      <c r="H33" s="1"/>
      <c r="I33" s="1"/>
      <c r="J33" s="1"/>
      <c r="K33" s="25"/>
      <c r="L33" s="25"/>
      <c r="M33" s="79"/>
      <c r="N33" s="83"/>
      <c r="O33" s="23"/>
      <c r="P33" s="24"/>
      <c r="Q33" s="23"/>
      <c r="R33" s="25"/>
      <c r="S33" s="26"/>
      <c r="T33" s="23"/>
      <c r="U33" s="24"/>
      <c r="V33" s="24"/>
      <c r="W33" s="23"/>
      <c r="X33" s="25"/>
      <c r="Y33" s="29"/>
      <c r="Z33" s="29"/>
      <c r="AA33" s="29"/>
      <c r="AB33" s="29"/>
      <c r="AC33" s="29"/>
      <c r="AD33" s="29"/>
    </row>
    <row r="34" spans="1:30" s="30" customFormat="1" ht="15" customHeight="1" x14ac:dyDescent="0.25">
      <c r="A34" s="29"/>
      <c r="B34" s="23"/>
      <c r="C34" s="24" t="s">
        <v>135</v>
      </c>
      <c r="D34" s="23" t="s">
        <v>135</v>
      </c>
      <c r="E34" s="23" t="s">
        <v>135</v>
      </c>
      <c r="F34" s="23" t="s">
        <v>135</v>
      </c>
      <c r="G34" s="75" t="s">
        <v>135</v>
      </c>
      <c r="H34" s="1"/>
      <c r="I34" s="1"/>
      <c r="J34" s="1"/>
      <c r="K34" s="25"/>
      <c r="L34" s="25"/>
      <c r="M34" s="79"/>
      <c r="N34" s="83"/>
      <c r="O34" s="23"/>
      <c r="P34" s="24"/>
      <c r="Q34" s="23"/>
      <c r="R34" s="25"/>
      <c r="S34" s="26"/>
      <c r="T34" s="23"/>
      <c r="U34" s="24"/>
      <c r="V34" s="24"/>
      <c r="W34" s="23"/>
      <c r="X34" s="25"/>
      <c r="Y34" s="29"/>
      <c r="Z34" s="29"/>
      <c r="AA34" s="29"/>
      <c r="AB34" s="29"/>
      <c r="AC34" s="29"/>
      <c r="AD34" s="29"/>
    </row>
    <row r="35" spans="1:30" s="30" customFormat="1" ht="15" customHeight="1" x14ac:dyDescent="0.25">
      <c r="A35" s="29"/>
      <c r="B35" s="23"/>
      <c r="C35" s="24" t="s">
        <v>135</v>
      </c>
      <c r="D35" s="23" t="s">
        <v>135</v>
      </c>
      <c r="E35" s="23" t="s">
        <v>135</v>
      </c>
      <c r="F35" s="23" t="s">
        <v>135</v>
      </c>
      <c r="G35" s="75" t="s">
        <v>135</v>
      </c>
      <c r="H35" s="1"/>
      <c r="I35" s="1"/>
      <c r="J35" s="1"/>
      <c r="K35" s="25"/>
      <c r="L35" s="25"/>
      <c r="M35" s="79"/>
      <c r="N35" s="83"/>
      <c r="O35" s="23"/>
      <c r="P35" s="24"/>
      <c r="Q35" s="23"/>
      <c r="R35" s="25"/>
      <c r="S35" s="26"/>
      <c r="T35" s="23"/>
      <c r="U35" s="24"/>
      <c r="V35" s="24"/>
      <c r="W35" s="23"/>
      <c r="X35" s="25"/>
      <c r="Y35" s="29"/>
      <c r="Z35" s="29"/>
      <c r="AA35" s="29"/>
      <c r="AB35" s="29"/>
      <c r="AC35" s="29"/>
      <c r="AD35" s="29"/>
    </row>
    <row r="36" spans="1:30" s="30" customFormat="1" ht="15" customHeight="1" x14ac:dyDescent="0.25">
      <c r="A36" s="29"/>
      <c r="B36" s="23"/>
      <c r="C36" s="24" t="s">
        <v>135</v>
      </c>
      <c r="D36" s="23" t="s">
        <v>135</v>
      </c>
      <c r="E36" s="23" t="s">
        <v>135</v>
      </c>
      <c r="F36" s="23" t="s">
        <v>135</v>
      </c>
      <c r="G36" s="75" t="s">
        <v>135</v>
      </c>
      <c r="H36" s="1"/>
      <c r="I36" s="1"/>
      <c r="J36" s="1"/>
      <c r="K36" s="25"/>
      <c r="L36" s="25"/>
      <c r="M36" s="79"/>
      <c r="N36" s="83"/>
      <c r="O36" s="23"/>
      <c r="P36" s="24"/>
      <c r="Q36" s="23"/>
      <c r="R36" s="25"/>
      <c r="S36" s="26"/>
      <c r="T36" s="23"/>
      <c r="U36" s="24"/>
      <c r="V36" s="24"/>
      <c r="W36" s="23"/>
      <c r="X36" s="25"/>
      <c r="Y36" s="29"/>
      <c r="Z36" s="29"/>
      <c r="AA36" s="29"/>
      <c r="AB36" s="29"/>
      <c r="AC36" s="29"/>
      <c r="AD36" s="29"/>
    </row>
    <row r="37" spans="1:30" s="30" customFormat="1" ht="15" customHeight="1" x14ac:dyDescent="0.25">
      <c r="A37" s="29"/>
      <c r="B37" s="23"/>
      <c r="C37" s="24" t="s">
        <v>135</v>
      </c>
      <c r="D37" s="23" t="s">
        <v>135</v>
      </c>
      <c r="E37" s="23" t="s">
        <v>135</v>
      </c>
      <c r="F37" s="23" t="s">
        <v>135</v>
      </c>
      <c r="G37" s="75" t="s">
        <v>135</v>
      </c>
      <c r="H37" s="1"/>
      <c r="I37" s="1"/>
      <c r="J37" s="1"/>
      <c r="K37" s="25"/>
      <c r="L37" s="25"/>
      <c r="M37" s="79"/>
      <c r="N37" s="83"/>
      <c r="O37" s="23"/>
      <c r="P37" s="24"/>
      <c r="Q37" s="23"/>
      <c r="R37" s="25"/>
      <c r="S37" s="26"/>
      <c r="T37" s="23"/>
      <c r="U37" s="24"/>
      <c r="V37" s="24"/>
      <c r="W37" s="23"/>
      <c r="X37" s="25"/>
      <c r="Y37" s="29"/>
      <c r="Z37" s="29"/>
      <c r="AA37" s="29"/>
      <c r="AB37" s="29"/>
      <c r="AC37" s="29"/>
      <c r="AD37" s="29"/>
    </row>
    <row r="38" spans="1:30" s="30" customFormat="1" ht="15" customHeight="1" x14ac:dyDescent="0.25">
      <c r="A38" s="29"/>
      <c r="B38" s="23"/>
      <c r="C38" s="24" t="s">
        <v>135</v>
      </c>
      <c r="D38" s="23" t="s">
        <v>135</v>
      </c>
      <c r="E38" s="23" t="s">
        <v>135</v>
      </c>
      <c r="F38" s="23" t="s">
        <v>135</v>
      </c>
      <c r="G38" s="75" t="s">
        <v>135</v>
      </c>
      <c r="H38" s="1"/>
      <c r="I38" s="1"/>
      <c r="J38" s="1"/>
      <c r="K38" s="25"/>
      <c r="L38" s="25"/>
      <c r="M38" s="79"/>
      <c r="N38" s="83"/>
      <c r="O38" s="23"/>
      <c r="P38" s="24"/>
      <c r="Q38" s="23"/>
      <c r="R38" s="25"/>
      <c r="S38" s="26"/>
      <c r="T38" s="23"/>
      <c r="U38" s="24"/>
      <c r="V38" s="24"/>
      <c r="W38" s="23"/>
      <c r="X38" s="25"/>
      <c r="Y38" s="29"/>
      <c r="Z38" s="29"/>
      <c r="AA38" s="29"/>
      <c r="AB38" s="29"/>
      <c r="AC38" s="29"/>
      <c r="AD38" s="29"/>
    </row>
    <row r="39" spans="1:30" s="30" customFormat="1" ht="15" customHeight="1" x14ac:dyDescent="0.25">
      <c r="A39" s="29"/>
      <c r="B39" s="23"/>
      <c r="C39" s="24" t="s">
        <v>135</v>
      </c>
      <c r="D39" s="23" t="s">
        <v>135</v>
      </c>
      <c r="E39" s="23" t="s">
        <v>135</v>
      </c>
      <c r="F39" s="23" t="s">
        <v>135</v>
      </c>
      <c r="G39" s="75" t="s">
        <v>135</v>
      </c>
      <c r="H39" s="1"/>
      <c r="I39" s="1"/>
      <c r="J39" s="1"/>
      <c r="K39" s="25"/>
      <c r="L39" s="25"/>
      <c r="M39" s="79"/>
      <c r="N39" s="83"/>
      <c r="O39" s="23"/>
      <c r="P39" s="24"/>
      <c r="Q39" s="23"/>
      <c r="R39" s="25"/>
      <c r="S39" s="26"/>
      <c r="T39" s="23"/>
      <c r="U39" s="24"/>
      <c r="V39" s="24"/>
      <c r="W39" s="23"/>
      <c r="X39" s="25"/>
      <c r="Y39" s="29"/>
      <c r="Z39" s="29"/>
      <c r="AA39" s="29"/>
      <c r="AB39" s="29"/>
      <c r="AC39" s="29"/>
      <c r="AD39" s="29"/>
    </row>
    <row r="40" spans="1:30" s="30" customFormat="1" ht="15" customHeight="1" x14ac:dyDescent="0.25">
      <c r="A40" s="29"/>
      <c r="B40" s="23"/>
      <c r="C40" s="24" t="s">
        <v>135</v>
      </c>
      <c r="D40" s="23" t="s">
        <v>135</v>
      </c>
      <c r="E40" s="23" t="s">
        <v>135</v>
      </c>
      <c r="F40" s="23" t="s">
        <v>135</v>
      </c>
      <c r="G40" s="75" t="s">
        <v>135</v>
      </c>
      <c r="H40" s="1"/>
      <c r="I40" s="1"/>
      <c r="J40" s="1"/>
      <c r="K40" s="25"/>
      <c r="L40" s="25"/>
      <c r="M40" s="79"/>
      <c r="N40" s="83"/>
      <c r="O40" s="23"/>
      <c r="P40" s="24"/>
      <c r="Q40" s="23"/>
      <c r="R40" s="25"/>
      <c r="S40" s="26"/>
      <c r="T40" s="23"/>
      <c r="U40" s="24"/>
      <c r="V40" s="24"/>
      <c r="W40" s="23"/>
      <c r="X40" s="25"/>
      <c r="Y40" s="29"/>
      <c r="Z40" s="29"/>
      <c r="AA40" s="29"/>
      <c r="AB40" s="29"/>
      <c r="AC40" s="29"/>
      <c r="AD40" s="29"/>
    </row>
    <row r="41" spans="1:30" s="30" customFormat="1" ht="15" customHeight="1" x14ac:dyDescent="0.25">
      <c r="A41" s="29"/>
      <c r="B41" s="23"/>
      <c r="C41" s="24" t="s">
        <v>135</v>
      </c>
      <c r="D41" s="23" t="s">
        <v>135</v>
      </c>
      <c r="E41" s="23" t="s">
        <v>135</v>
      </c>
      <c r="F41" s="23" t="s">
        <v>135</v>
      </c>
      <c r="G41" s="75" t="s">
        <v>135</v>
      </c>
      <c r="H41" s="1"/>
      <c r="I41" s="1"/>
      <c r="J41" s="1"/>
      <c r="K41" s="25"/>
      <c r="L41" s="25"/>
      <c r="M41" s="79"/>
      <c r="N41" s="83"/>
      <c r="O41" s="23"/>
      <c r="P41" s="24"/>
      <c r="Q41" s="23"/>
      <c r="R41" s="25"/>
      <c r="S41" s="26"/>
      <c r="T41" s="23"/>
      <c r="U41" s="24"/>
      <c r="V41" s="24"/>
      <c r="W41" s="23"/>
      <c r="X41" s="25"/>
      <c r="Y41" s="29"/>
      <c r="Z41" s="29"/>
      <c r="AA41" s="29"/>
      <c r="AB41" s="29"/>
      <c r="AC41" s="29"/>
      <c r="AD41" s="29"/>
    </row>
    <row r="42" spans="1:30" s="30" customFormat="1" ht="15" customHeight="1" x14ac:dyDescent="0.25">
      <c r="A42" s="29"/>
      <c r="B42" s="23"/>
      <c r="C42" s="24" t="s">
        <v>135</v>
      </c>
      <c r="D42" s="23" t="s">
        <v>135</v>
      </c>
      <c r="E42" s="23" t="s">
        <v>135</v>
      </c>
      <c r="F42" s="23" t="s">
        <v>135</v>
      </c>
      <c r="G42" s="75" t="s">
        <v>135</v>
      </c>
      <c r="H42" s="1"/>
      <c r="I42" s="1"/>
      <c r="J42" s="1"/>
      <c r="K42" s="25"/>
      <c r="L42" s="25"/>
      <c r="M42" s="79"/>
      <c r="N42" s="83"/>
      <c r="O42" s="23"/>
      <c r="P42" s="24"/>
      <c r="Q42" s="23"/>
      <c r="R42" s="25"/>
      <c r="S42" s="26"/>
      <c r="T42" s="23"/>
      <c r="U42" s="24"/>
      <c r="V42" s="24"/>
      <c r="W42" s="23"/>
      <c r="X42" s="25"/>
      <c r="Y42" s="29"/>
      <c r="Z42" s="29"/>
      <c r="AA42" s="29"/>
      <c r="AB42" s="29"/>
      <c r="AC42" s="29"/>
      <c r="AD42" s="29"/>
    </row>
    <row r="43" spans="1:30" s="30" customFormat="1" ht="15" customHeight="1" x14ac:dyDescent="0.25">
      <c r="A43" s="29"/>
      <c r="B43" s="23"/>
      <c r="C43" s="24" t="s">
        <v>135</v>
      </c>
      <c r="D43" s="23" t="s">
        <v>135</v>
      </c>
      <c r="E43" s="23" t="s">
        <v>135</v>
      </c>
      <c r="F43" s="23" t="s">
        <v>135</v>
      </c>
      <c r="G43" s="75" t="s">
        <v>135</v>
      </c>
      <c r="H43" s="1"/>
      <c r="I43" s="1"/>
      <c r="J43" s="1"/>
      <c r="K43" s="25"/>
      <c r="L43" s="25"/>
      <c r="M43" s="79"/>
      <c r="N43" s="83"/>
      <c r="O43" s="23"/>
      <c r="P43" s="24"/>
      <c r="Q43" s="23"/>
      <c r="R43" s="25"/>
      <c r="S43" s="26"/>
      <c r="T43" s="23"/>
      <c r="U43" s="24"/>
      <c r="V43" s="24"/>
      <c r="W43" s="23"/>
      <c r="X43" s="25"/>
      <c r="Y43" s="29"/>
      <c r="Z43" s="29"/>
      <c r="AA43" s="29"/>
      <c r="AB43" s="29"/>
      <c r="AC43" s="29"/>
      <c r="AD43" s="29"/>
    </row>
    <row r="44" spans="1:30" s="30" customFormat="1" ht="15" customHeight="1" x14ac:dyDescent="0.25">
      <c r="A44" s="29"/>
      <c r="B44" s="23"/>
      <c r="C44" s="24" t="s">
        <v>135</v>
      </c>
      <c r="D44" s="23" t="s">
        <v>135</v>
      </c>
      <c r="E44" s="23" t="s">
        <v>135</v>
      </c>
      <c r="F44" s="23" t="s">
        <v>135</v>
      </c>
      <c r="G44" s="75" t="s">
        <v>135</v>
      </c>
      <c r="H44" s="1"/>
      <c r="I44" s="1"/>
      <c r="J44" s="1"/>
      <c r="K44" s="25"/>
      <c r="L44" s="25"/>
      <c r="M44" s="79"/>
      <c r="N44" s="83"/>
      <c r="O44" s="23"/>
      <c r="P44" s="24"/>
      <c r="Q44" s="23"/>
      <c r="R44" s="25"/>
      <c r="S44" s="26"/>
      <c r="T44" s="23"/>
      <c r="U44" s="24"/>
      <c r="V44" s="24"/>
      <c r="W44" s="23"/>
      <c r="X44" s="25"/>
      <c r="Y44" s="29"/>
      <c r="Z44" s="29"/>
      <c r="AA44" s="29"/>
      <c r="AB44" s="29"/>
      <c r="AC44" s="29"/>
      <c r="AD44" s="29"/>
    </row>
    <row r="45" spans="1:30" s="30" customFormat="1" ht="15" customHeight="1" x14ac:dyDescent="0.25">
      <c r="A45" s="29"/>
      <c r="B45" s="23"/>
      <c r="C45" s="24" t="s">
        <v>135</v>
      </c>
      <c r="D45" s="23" t="s">
        <v>135</v>
      </c>
      <c r="E45" s="23" t="s">
        <v>135</v>
      </c>
      <c r="F45" s="23" t="s">
        <v>135</v>
      </c>
      <c r="G45" s="75" t="s">
        <v>135</v>
      </c>
      <c r="H45" s="1"/>
      <c r="I45" s="1"/>
      <c r="J45" s="1"/>
      <c r="K45" s="25"/>
      <c r="L45" s="25"/>
      <c r="M45" s="79"/>
      <c r="N45" s="83"/>
      <c r="O45" s="23"/>
      <c r="P45" s="24"/>
      <c r="Q45" s="23"/>
      <c r="R45" s="25"/>
      <c r="S45" s="26"/>
      <c r="T45" s="23"/>
      <c r="U45" s="24"/>
      <c r="V45" s="24"/>
      <c r="W45" s="23"/>
      <c r="X45" s="25"/>
      <c r="Y45" s="29"/>
      <c r="Z45" s="29"/>
      <c r="AA45" s="29"/>
      <c r="AB45" s="29"/>
      <c r="AC45" s="29"/>
      <c r="AD45" s="29"/>
    </row>
    <row r="46" spans="1:30" s="30" customFormat="1" ht="15" customHeight="1" x14ac:dyDescent="0.25">
      <c r="A46" s="29"/>
      <c r="B46" s="23"/>
      <c r="C46" s="24" t="s">
        <v>135</v>
      </c>
      <c r="D46" s="23" t="s">
        <v>135</v>
      </c>
      <c r="E46" s="23" t="s">
        <v>135</v>
      </c>
      <c r="F46" s="23" t="s">
        <v>135</v>
      </c>
      <c r="G46" s="75" t="s">
        <v>135</v>
      </c>
      <c r="H46" s="1"/>
      <c r="I46" s="1"/>
      <c r="J46" s="1"/>
      <c r="K46" s="25"/>
      <c r="L46" s="25"/>
      <c r="M46" s="79"/>
      <c r="N46" s="83"/>
      <c r="O46" s="23"/>
      <c r="P46" s="24"/>
      <c r="Q46" s="23"/>
      <c r="R46" s="25"/>
      <c r="S46" s="26"/>
      <c r="T46" s="23"/>
      <c r="U46" s="24"/>
      <c r="V46" s="24"/>
      <c r="W46" s="23"/>
      <c r="X46" s="25"/>
      <c r="Y46" s="29"/>
      <c r="Z46" s="29"/>
      <c r="AA46" s="29"/>
      <c r="AB46" s="29"/>
      <c r="AC46" s="29"/>
      <c r="AD46" s="29"/>
    </row>
    <row r="47" spans="1:30" s="30" customFormat="1" ht="15" customHeight="1" x14ac:dyDescent="0.25">
      <c r="A47" s="29"/>
      <c r="B47" s="23"/>
      <c r="C47" s="24" t="s">
        <v>135</v>
      </c>
      <c r="D47" s="23" t="s">
        <v>135</v>
      </c>
      <c r="E47" s="23" t="s">
        <v>135</v>
      </c>
      <c r="F47" s="23" t="s">
        <v>135</v>
      </c>
      <c r="G47" s="75" t="s">
        <v>135</v>
      </c>
      <c r="H47" s="1"/>
      <c r="I47" s="1"/>
      <c r="J47" s="1"/>
      <c r="K47" s="25"/>
      <c r="L47" s="25"/>
      <c r="M47" s="79"/>
      <c r="N47" s="83"/>
      <c r="O47" s="23"/>
      <c r="P47" s="24"/>
      <c r="Q47" s="23"/>
      <c r="R47" s="25"/>
      <c r="S47" s="26"/>
      <c r="T47" s="23"/>
      <c r="U47" s="24"/>
      <c r="V47" s="24"/>
      <c r="W47" s="23"/>
      <c r="X47" s="25"/>
      <c r="Y47" s="29"/>
      <c r="Z47" s="29"/>
      <c r="AA47" s="29"/>
      <c r="AB47" s="29"/>
      <c r="AC47" s="29"/>
      <c r="AD47" s="29"/>
    </row>
    <row r="48" spans="1:30" s="30" customFormat="1" ht="15" customHeight="1" x14ac:dyDescent="0.25">
      <c r="A48" s="29"/>
      <c r="B48" s="23"/>
      <c r="C48" s="24" t="s">
        <v>135</v>
      </c>
      <c r="D48" s="23" t="s">
        <v>135</v>
      </c>
      <c r="E48" s="23" t="s">
        <v>135</v>
      </c>
      <c r="F48" s="23" t="s">
        <v>135</v>
      </c>
      <c r="G48" s="75" t="s">
        <v>135</v>
      </c>
      <c r="H48" s="1"/>
      <c r="I48" s="1"/>
      <c r="J48" s="1"/>
      <c r="K48" s="25"/>
      <c r="L48" s="25"/>
      <c r="M48" s="79"/>
      <c r="N48" s="83"/>
      <c r="O48" s="23"/>
      <c r="P48" s="24"/>
      <c r="Q48" s="23"/>
      <c r="R48" s="25"/>
      <c r="S48" s="26"/>
      <c r="T48" s="23"/>
      <c r="U48" s="24"/>
      <c r="V48" s="24"/>
      <c r="W48" s="23"/>
      <c r="X48" s="25"/>
      <c r="Y48" s="29"/>
      <c r="Z48" s="29"/>
      <c r="AA48" s="29"/>
      <c r="AB48" s="29"/>
      <c r="AC48" s="29"/>
      <c r="AD48" s="29"/>
    </row>
    <row r="49" spans="1:30" s="30" customFormat="1" ht="15" customHeight="1" x14ac:dyDescent="0.25">
      <c r="A49" s="29"/>
      <c r="B49" s="23"/>
      <c r="C49" s="24" t="s">
        <v>135</v>
      </c>
      <c r="D49" s="23" t="s">
        <v>135</v>
      </c>
      <c r="E49" s="23" t="s">
        <v>135</v>
      </c>
      <c r="F49" s="23" t="s">
        <v>135</v>
      </c>
      <c r="G49" s="75" t="s">
        <v>135</v>
      </c>
      <c r="H49" s="1"/>
      <c r="I49" s="1"/>
      <c r="J49" s="1"/>
      <c r="K49" s="25"/>
      <c r="L49" s="25"/>
      <c r="M49" s="79"/>
      <c r="N49" s="83"/>
      <c r="O49" s="23"/>
      <c r="P49" s="24"/>
      <c r="Q49" s="23"/>
      <c r="R49" s="25"/>
      <c r="S49" s="26"/>
      <c r="T49" s="23"/>
      <c r="U49" s="24"/>
      <c r="V49" s="24"/>
      <c r="W49" s="23"/>
      <c r="X49" s="25"/>
      <c r="Y49" s="29"/>
      <c r="Z49" s="29"/>
      <c r="AA49" s="29"/>
      <c r="AB49" s="29"/>
      <c r="AC49" s="29"/>
      <c r="AD49" s="29"/>
    </row>
    <row r="50" spans="1:30" s="30" customFormat="1" ht="15" customHeight="1" x14ac:dyDescent="0.25">
      <c r="A50" s="29"/>
      <c r="B50" s="23"/>
      <c r="C50" s="24" t="s">
        <v>135</v>
      </c>
      <c r="D50" s="23" t="s">
        <v>135</v>
      </c>
      <c r="E50" s="23" t="s">
        <v>135</v>
      </c>
      <c r="F50" s="23" t="s">
        <v>135</v>
      </c>
      <c r="G50" s="75" t="s">
        <v>135</v>
      </c>
      <c r="H50" s="1"/>
      <c r="I50" s="1"/>
      <c r="J50" s="1"/>
      <c r="K50" s="25"/>
      <c r="L50" s="25"/>
      <c r="M50" s="79"/>
      <c r="N50" s="83"/>
      <c r="O50" s="23"/>
      <c r="P50" s="24"/>
      <c r="Q50" s="23"/>
      <c r="R50" s="25"/>
      <c r="S50" s="26"/>
      <c r="T50" s="23"/>
      <c r="U50" s="24"/>
      <c r="V50" s="24"/>
      <c r="W50" s="23"/>
      <c r="X50" s="25"/>
      <c r="Y50" s="29"/>
      <c r="Z50" s="29"/>
      <c r="AA50" s="29"/>
      <c r="AB50" s="29"/>
      <c r="AC50" s="29"/>
      <c r="AD50" s="29"/>
    </row>
    <row r="51" spans="1:30" s="30" customFormat="1" ht="15" customHeight="1" x14ac:dyDescent="0.25">
      <c r="A51" s="29"/>
      <c r="B51" s="23"/>
      <c r="C51" s="24" t="s">
        <v>135</v>
      </c>
      <c r="D51" s="23" t="s">
        <v>135</v>
      </c>
      <c r="E51" s="23" t="s">
        <v>135</v>
      </c>
      <c r="F51" s="23" t="s">
        <v>135</v>
      </c>
      <c r="G51" s="75" t="s">
        <v>135</v>
      </c>
      <c r="H51" s="1"/>
      <c r="I51" s="1"/>
      <c r="J51" s="1"/>
      <c r="K51" s="25"/>
      <c r="L51" s="25"/>
      <c r="M51" s="79"/>
      <c r="N51" s="83"/>
      <c r="O51" s="23"/>
      <c r="P51" s="24"/>
      <c r="Q51" s="23"/>
      <c r="R51" s="25"/>
      <c r="S51" s="26"/>
      <c r="T51" s="23"/>
      <c r="U51" s="24"/>
      <c r="V51" s="24"/>
      <c r="W51" s="23"/>
      <c r="X51" s="25"/>
      <c r="Y51" s="29"/>
      <c r="Z51" s="29"/>
      <c r="AA51" s="29"/>
      <c r="AB51" s="29"/>
      <c r="AC51" s="29"/>
      <c r="AD51" s="29"/>
    </row>
    <row r="52" spans="1:30" s="30" customFormat="1" ht="15" customHeight="1" x14ac:dyDescent="0.25">
      <c r="A52" s="29"/>
      <c r="B52" s="23"/>
      <c r="C52" s="24" t="s">
        <v>135</v>
      </c>
      <c r="D52" s="23" t="s">
        <v>135</v>
      </c>
      <c r="E52" s="23" t="s">
        <v>135</v>
      </c>
      <c r="F52" s="23" t="s">
        <v>135</v>
      </c>
      <c r="G52" s="75" t="s">
        <v>135</v>
      </c>
      <c r="H52" s="1"/>
      <c r="I52" s="1"/>
      <c r="J52" s="1"/>
      <c r="K52" s="25"/>
      <c r="L52" s="25"/>
      <c r="M52" s="79"/>
      <c r="N52" s="83"/>
      <c r="O52" s="23"/>
      <c r="P52" s="24"/>
      <c r="Q52" s="23"/>
      <c r="R52" s="25"/>
      <c r="S52" s="26"/>
      <c r="T52" s="23"/>
      <c r="U52" s="24"/>
      <c r="V52" s="24"/>
      <c r="W52" s="23"/>
      <c r="X52" s="25"/>
      <c r="Y52" s="29"/>
      <c r="Z52" s="29"/>
      <c r="AA52" s="29"/>
      <c r="AB52" s="29"/>
      <c r="AC52" s="29"/>
      <c r="AD52" s="29"/>
    </row>
    <row r="53" spans="1:30" s="30" customFormat="1" ht="15" customHeight="1" x14ac:dyDescent="0.25">
      <c r="A53" s="29"/>
      <c r="B53" s="23"/>
      <c r="C53" s="24" t="s">
        <v>135</v>
      </c>
      <c r="D53" s="23" t="s">
        <v>135</v>
      </c>
      <c r="E53" s="23" t="s">
        <v>135</v>
      </c>
      <c r="F53" s="23" t="s">
        <v>135</v>
      </c>
      <c r="G53" s="75" t="s">
        <v>135</v>
      </c>
      <c r="H53" s="1"/>
      <c r="I53" s="1"/>
      <c r="J53" s="1"/>
      <c r="K53" s="25"/>
      <c r="L53" s="25"/>
      <c r="M53" s="79"/>
      <c r="N53" s="83"/>
      <c r="O53" s="23"/>
      <c r="P53" s="24"/>
      <c r="Q53" s="23"/>
      <c r="R53" s="25"/>
      <c r="S53" s="26"/>
      <c r="T53" s="23"/>
      <c r="U53" s="24"/>
      <c r="V53" s="24"/>
      <c r="W53" s="23"/>
      <c r="X53" s="25"/>
      <c r="Y53" s="29"/>
      <c r="Z53" s="29"/>
      <c r="AA53" s="29"/>
      <c r="AB53" s="29"/>
      <c r="AC53" s="29"/>
      <c r="AD53" s="29"/>
    </row>
    <row r="54" spans="1:30" s="30" customFormat="1" ht="15" customHeight="1" x14ac:dyDescent="0.25">
      <c r="A54" s="29"/>
      <c r="B54" s="23"/>
      <c r="C54" s="24" t="s">
        <v>135</v>
      </c>
      <c r="D54" s="23" t="s">
        <v>135</v>
      </c>
      <c r="E54" s="23" t="s">
        <v>135</v>
      </c>
      <c r="F54" s="23" t="s">
        <v>135</v>
      </c>
      <c r="G54" s="75" t="s">
        <v>135</v>
      </c>
      <c r="H54" s="1"/>
      <c r="I54" s="1"/>
      <c r="J54" s="1"/>
      <c r="K54" s="25"/>
      <c r="L54" s="25"/>
      <c r="M54" s="79"/>
      <c r="N54" s="83"/>
      <c r="O54" s="23"/>
      <c r="P54" s="24"/>
      <c r="Q54" s="23"/>
      <c r="R54" s="25"/>
      <c r="S54" s="26"/>
      <c r="T54" s="23"/>
      <c r="U54" s="24"/>
      <c r="V54" s="24"/>
      <c r="W54" s="23"/>
      <c r="X54" s="25"/>
      <c r="Y54" s="29"/>
      <c r="Z54" s="29"/>
      <c r="AA54" s="29"/>
      <c r="AB54" s="29"/>
      <c r="AC54" s="29"/>
      <c r="AD54" s="29"/>
    </row>
    <row r="55" spans="1:30" s="30" customFormat="1" ht="15" customHeight="1" x14ac:dyDescent="0.25">
      <c r="A55" s="29"/>
      <c r="B55" s="23"/>
      <c r="C55" s="24" t="s">
        <v>135</v>
      </c>
      <c r="D55" s="23" t="s">
        <v>135</v>
      </c>
      <c r="E55" s="23" t="s">
        <v>135</v>
      </c>
      <c r="F55" s="23" t="s">
        <v>135</v>
      </c>
      <c r="G55" s="75" t="s">
        <v>135</v>
      </c>
      <c r="H55" s="1"/>
      <c r="I55" s="1"/>
      <c r="J55" s="1"/>
      <c r="K55" s="25"/>
      <c r="L55" s="25"/>
      <c r="M55" s="79"/>
      <c r="N55" s="83"/>
      <c r="O55" s="23"/>
      <c r="P55" s="24"/>
      <c r="Q55" s="23"/>
      <c r="R55" s="25"/>
      <c r="S55" s="26"/>
      <c r="T55" s="23"/>
      <c r="U55" s="24"/>
      <c r="V55" s="24"/>
      <c r="W55" s="23"/>
      <c r="X55" s="25"/>
      <c r="Y55" s="29"/>
      <c r="Z55" s="29"/>
      <c r="AA55" s="29"/>
      <c r="AB55" s="29"/>
      <c r="AC55" s="29"/>
      <c r="AD55" s="29"/>
    </row>
    <row r="56" spans="1:30" s="30" customFormat="1" ht="15" customHeight="1" x14ac:dyDescent="0.25">
      <c r="A56" s="29"/>
      <c r="B56" s="23"/>
      <c r="C56" s="24" t="s">
        <v>135</v>
      </c>
      <c r="D56" s="23" t="s">
        <v>135</v>
      </c>
      <c r="E56" s="23" t="s">
        <v>135</v>
      </c>
      <c r="F56" s="23" t="s">
        <v>135</v>
      </c>
      <c r="G56" s="75" t="s">
        <v>135</v>
      </c>
      <c r="H56" s="1"/>
      <c r="I56" s="1"/>
      <c r="J56" s="1"/>
      <c r="K56" s="25"/>
      <c r="L56" s="25"/>
      <c r="M56" s="79"/>
      <c r="N56" s="83"/>
      <c r="O56" s="23"/>
      <c r="P56" s="24"/>
      <c r="Q56" s="23"/>
      <c r="R56" s="25"/>
      <c r="S56" s="26"/>
      <c r="T56" s="23"/>
      <c r="U56" s="24"/>
      <c r="V56" s="24"/>
      <c r="W56" s="23"/>
      <c r="X56" s="25"/>
      <c r="Y56" s="29"/>
      <c r="Z56" s="29"/>
      <c r="AA56" s="29"/>
      <c r="AB56" s="29"/>
      <c r="AC56" s="29"/>
      <c r="AD56" s="29"/>
    </row>
    <row r="57" spans="1:30" s="30" customFormat="1" ht="15" customHeight="1" x14ac:dyDescent="0.25">
      <c r="A57" s="29"/>
      <c r="B57" s="23"/>
      <c r="C57" s="24" t="s">
        <v>135</v>
      </c>
      <c r="D57" s="23" t="s">
        <v>135</v>
      </c>
      <c r="E57" s="23" t="s">
        <v>135</v>
      </c>
      <c r="F57" s="23" t="s">
        <v>135</v>
      </c>
      <c r="G57" s="75" t="s">
        <v>135</v>
      </c>
      <c r="H57" s="1"/>
      <c r="I57" s="1"/>
      <c r="J57" s="1"/>
      <c r="K57" s="25"/>
      <c r="L57" s="25"/>
      <c r="M57" s="79"/>
      <c r="N57" s="83"/>
      <c r="O57" s="23"/>
      <c r="P57" s="24"/>
      <c r="Q57" s="23"/>
      <c r="R57" s="25"/>
      <c r="S57" s="26"/>
      <c r="T57" s="23"/>
      <c r="U57" s="24"/>
      <c r="V57" s="24"/>
      <c r="W57" s="23"/>
      <c r="X57" s="25"/>
      <c r="Y57" s="29"/>
      <c r="Z57" s="29"/>
      <c r="AA57" s="29"/>
      <c r="AB57" s="29"/>
      <c r="AC57" s="29"/>
      <c r="AD57" s="29"/>
    </row>
    <row r="58" spans="1:30" s="30" customFormat="1" ht="15" customHeight="1" x14ac:dyDescent="0.25">
      <c r="A58" s="29"/>
      <c r="B58" s="23"/>
      <c r="C58" s="24" t="s">
        <v>135</v>
      </c>
      <c r="D58" s="23" t="s">
        <v>135</v>
      </c>
      <c r="E58" s="23" t="s">
        <v>135</v>
      </c>
      <c r="F58" s="23" t="s">
        <v>135</v>
      </c>
      <c r="G58" s="75" t="s">
        <v>135</v>
      </c>
      <c r="H58" s="1"/>
      <c r="I58" s="1"/>
      <c r="J58" s="1"/>
      <c r="K58" s="25"/>
      <c r="L58" s="25"/>
      <c r="M58" s="79"/>
      <c r="N58" s="83"/>
      <c r="O58" s="23"/>
      <c r="P58" s="24"/>
      <c r="Q58" s="23"/>
      <c r="R58" s="25"/>
      <c r="S58" s="26"/>
      <c r="T58" s="23"/>
      <c r="U58" s="24"/>
      <c r="V58" s="24"/>
      <c r="W58" s="23"/>
      <c r="X58" s="25"/>
      <c r="Y58" s="29"/>
      <c r="Z58" s="29"/>
      <c r="AA58" s="29"/>
      <c r="AB58" s="29"/>
      <c r="AC58" s="29"/>
      <c r="AD58" s="29"/>
    </row>
    <row r="59" spans="1:30" s="30" customFormat="1" ht="15" customHeight="1" x14ac:dyDescent="0.25">
      <c r="A59" s="29"/>
      <c r="B59" s="23"/>
      <c r="C59" s="24" t="s">
        <v>135</v>
      </c>
      <c r="D59" s="23" t="s">
        <v>135</v>
      </c>
      <c r="E59" s="23" t="s">
        <v>135</v>
      </c>
      <c r="F59" s="23" t="s">
        <v>135</v>
      </c>
      <c r="G59" s="75" t="s">
        <v>135</v>
      </c>
      <c r="H59" s="1"/>
      <c r="I59" s="1"/>
      <c r="J59" s="1"/>
      <c r="K59" s="25"/>
      <c r="L59" s="25"/>
      <c r="M59" s="79"/>
      <c r="N59" s="83"/>
      <c r="O59" s="23"/>
      <c r="P59" s="24"/>
      <c r="Q59" s="23"/>
      <c r="R59" s="25"/>
      <c r="S59" s="26"/>
      <c r="T59" s="23"/>
      <c r="U59" s="24"/>
      <c r="V59" s="24"/>
      <c r="W59" s="23"/>
      <c r="X59" s="25"/>
      <c r="Y59" s="29"/>
      <c r="Z59" s="29"/>
      <c r="AA59" s="29"/>
      <c r="AB59" s="29"/>
      <c r="AC59" s="29"/>
      <c r="AD59" s="29"/>
    </row>
    <row r="60" spans="1:30" s="30" customFormat="1" ht="15" customHeight="1" x14ac:dyDescent="0.25">
      <c r="A60" s="29"/>
      <c r="B60" s="23"/>
      <c r="C60" s="24" t="s">
        <v>135</v>
      </c>
      <c r="D60" s="23" t="s">
        <v>135</v>
      </c>
      <c r="E60" s="23" t="s">
        <v>135</v>
      </c>
      <c r="F60" s="23" t="s">
        <v>135</v>
      </c>
      <c r="G60" s="75" t="s">
        <v>135</v>
      </c>
      <c r="H60" s="1"/>
      <c r="I60" s="1"/>
      <c r="J60" s="1"/>
      <c r="K60" s="25"/>
      <c r="L60" s="25"/>
      <c r="M60" s="79"/>
      <c r="N60" s="83"/>
      <c r="O60" s="23"/>
      <c r="P60" s="24"/>
      <c r="Q60" s="23"/>
      <c r="R60" s="25"/>
      <c r="S60" s="26"/>
      <c r="T60" s="23"/>
      <c r="U60" s="24"/>
      <c r="V60" s="24"/>
      <c r="W60" s="23"/>
      <c r="X60" s="25"/>
      <c r="Y60" s="29"/>
      <c r="Z60" s="29"/>
      <c r="AA60" s="29"/>
      <c r="AB60" s="29"/>
      <c r="AC60" s="29"/>
      <c r="AD60" s="29"/>
    </row>
    <row r="61" spans="1:30" s="30" customFormat="1" ht="15" customHeight="1" x14ac:dyDescent="0.25">
      <c r="A61" s="29"/>
      <c r="B61" s="23"/>
      <c r="C61" s="24" t="s">
        <v>135</v>
      </c>
      <c r="D61" s="23" t="s">
        <v>135</v>
      </c>
      <c r="E61" s="23" t="s">
        <v>135</v>
      </c>
      <c r="F61" s="23" t="s">
        <v>135</v>
      </c>
      <c r="G61" s="75" t="s">
        <v>135</v>
      </c>
      <c r="H61" s="1"/>
      <c r="I61" s="1"/>
      <c r="J61" s="1"/>
      <c r="K61" s="25"/>
      <c r="L61" s="25"/>
      <c r="M61" s="79"/>
      <c r="N61" s="83"/>
      <c r="O61" s="23"/>
      <c r="P61" s="24"/>
      <c r="Q61" s="23"/>
      <c r="R61" s="25"/>
      <c r="S61" s="26"/>
      <c r="T61" s="23"/>
      <c r="U61" s="24"/>
      <c r="V61" s="24"/>
      <c r="W61" s="23"/>
      <c r="X61" s="25"/>
      <c r="Y61" s="29"/>
      <c r="Z61" s="29"/>
      <c r="AA61" s="29"/>
      <c r="AB61" s="29"/>
      <c r="AC61" s="29"/>
      <c r="AD61" s="29"/>
    </row>
    <row r="62" spans="1:30" s="30" customFormat="1" ht="15" customHeight="1" x14ac:dyDescent="0.25">
      <c r="A62" s="29"/>
      <c r="B62" s="23"/>
      <c r="C62" s="24" t="s">
        <v>135</v>
      </c>
      <c r="D62" s="23" t="s">
        <v>135</v>
      </c>
      <c r="E62" s="23" t="s">
        <v>135</v>
      </c>
      <c r="F62" s="23" t="s">
        <v>135</v>
      </c>
      <c r="G62" s="75" t="s">
        <v>135</v>
      </c>
      <c r="H62" s="1"/>
      <c r="I62" s="1"/>
      <c r="J62" s="1"/>
      <c r="K62" s="25"/>
      <c r="L62" s="25"/>
      <c r="M62" s="79"/>
      <c r="N62" s="83"/>
      <c r="O62" s="23"/>
      <c r="P62" s="24"/>
      <c r="Q62" s="23"/>
      <c r="R62" s="25"/>
      <c r="S62" s="26"/>
      <c r="T62" s="23"/>
      <c r="U62" s="24"/>
      <c r="V62" s="24"/>
      <c r="W62" s="23"/>
      <c r="X62" s="25"/>
      <c r="Y62" s="29"/>
      <c r="Z62" s="29"/>
      <c r="AA62" s="29"/>
      <c r="AB62" s="29"/>
      <c r="AC62" s="29"/>
      <c r="AD62" s="29"/>
    </row>
    <row r="63" spans="1:30" s="30" customFormat="1" ht="15" customHeight="1" x14ac:dyDescent="0.25">
      <c r="A63" s="29"/>
      <c r="B63" s="23"/>
      <c r="C63" s="24" t="s">
        <v>135</v>
      </c>
      <c r="D63" s="23" t="s">
        <v>135</v>
      </c>
      <c r="E63" s="23" t="s">
        <v>135</v>
      </c>
      <c r="F63" s="23" t="s">
        <v>135</v>
      </c>
      <c r="G63" s="75" t="s">
        <v>135</v>
      </c>
      <c r="H63" s="1"/>
      <c r="I63" s="1"/>
      <c r="J63" s="1"/>
      <c r="K63" s="25"/>
      <c r="L63" s="25"/>
      <c r="M63" s="79"/>
      <c r="N63" s="83"/>
      <c r="O63" s="23"/>
      <c r="P63" s="24"/>
      <c r="Q63" s="23"/>
      <c r="R63" s="25"/>
      <c r="S63" s="26"/>
      <c r="T63" s="23"/>
      <c r="U63" s="24"/>
      <c r="V63" s="24"/>
      <c r="W63" s="23"/>
      <c r="X63" s="25"/>
      <c r="Y63" s="29"/>
      <c r="Z63" s="29"/>
      <c r="AA63" s="29"/>
      <c r="AB63" s="29"/>
      <c r="AC63" s="29"/>
      <c r="AD63" s="29"/>
    </row>
    <row r="64" spans="1:30" s="30" customFormat="1" ht="15" customHeight="1" x14ac:dyDescent="0.25">
      <c r="A64" s="29"/>
      <c r="B64" s="23"/>
      <c r="C64" s="24" t="s">
        <v>135</v>
      </c>
      <c r="D64" s="23" t="s">
        <v>135</v>
      </c>
      <c r="E64" s="23" t="s">
        <v>135</v>
      </c>
      <c r="F64" s="23" t="s">
        <v>135</v>
      </c>
      <c r="G64" s="75" t="s">
        <v>135</v>
      </c>
      <c r="H64" s="1"/>
      <c r="I64" s="1"/>
      <c r="J64" s="1"/>
      <c r="K64" s="25"/>
      <c r="L64" s="25"/>
      <c r="M64" s="79"/>
      <c r="N64" s="83"/>
      <c r="O64" s="23"/>
      <c r="P64" s="24"/>
      <c r="Q64" s="23"/>
      <c r="R64" s="25"/>
      <c r="S64" s="26"/>
      <c r="T64" s="23"/>
      <c r="U64" s="24"/>
      <c r="V64" s="24"/>
      <c r="W64" s="23"/>
      <c r="X64" s="25"/>
      <c r="Y64" s="29"/>
      <c r="Z64" s="29"/>
      <c r="AA64" s="29"/>
      <c r="AB64" s="29"/>
      <c r="AC64" s="29"/>
      <c r="AD64" s="29"/>
    </row>
    <row r="65" spans="1:30" s="30" customFormat="1" ht="15" customHeight="1" x14ac:dyDescent="0.25">
      <c r="A65" s="29"/>
      <c r="B65" s="23"/>
      <c r="C65" s="24" t="s">
        <v>135</v>
      </c>
      <c r="D65" s="23" t="s">
        <v>135</v>
      </c>
      <c r="E65" s="23" t="s">
        <v>135</v>
      </c>
      <c r="F65" s="23" t="s">
        <v>135</v>
      </c>
      <c r="G65" s="75" t="s">
        <v>135</v>
      </c>
      <c r="H65" s="1"/>
      <c r="I65" s="1"/>
      <c r="J65" s="1"/>
      <c r="K65" s="25"/>
      <c r="L65" s="25"/>
      <c r="M65" s="79"/>
      <c r="N65" s="83"/>
      <c r="O65" s="23"/>
      <c r="P65" s="24"/>
      <c r="Q65" s="23"/>
      <c r="R65" s="25"/>
      <c r="S65" s="26"/>
      <c r="T65" s="23"/>
      <c r="U65" s="24"/>
      <c r="V65" s="24"/>
      <c r="W65" s="23"/>
      <c r="X65" s="25"/>
      <c r="Y65" s="29"/>
      <c r="Z65" s="29"/>
      <c r="AA65" s="29"/>
      <c r="AB65" s="29"/>
      <c r="AC65" s="29"/>
      <c r="AD65" s="29"/>
    </row>
    <row r="66" spans="1:30" s="30" customFormat="1" ht="15" customHeight="1" x14ac:dyDescent="0.25">
      <c r="A66" s="29"/>
      <c r="B66" s="23"/>
      <c r="C66" s="24" t="s">
        <v>135</v>
      </c>
      <c r="D66" s="23" t="s">
        <v>135</v>
      </c>
      <c r="E66" s="23" t="s">
        <v>135</v>
      </c>
      <c r="F66" s="23" t="s">
        <v>135</v>
      </c>
      <c r="G66" s="75" t="s">
        <v>135</v>
      </c>
      <c r="H66" s="1"/>
      <c r="I66" s="1"/>
      <c r="J66" s="1"/>
      <c r="K66" s="25"/>
      <c r="L66" s="25"/>
      <c r="M66" s="79"/>
      <c r="N66" s="83"/>
      <c r="O66" s="23"/>
      <c r="P66" s="24"/>
      <c r="Q66" s="23"/>
      <c r="R66" s="25"/>
      <c r="S66" s="26"/>
      <c r="T66" s="23"/>
      <c r="U66" s="24"/>
      <c r="V66" s="24"/>
      <c r="W66" s="23"/>
      <c r="X66" s="25"/>
      <c r="Y66" s="29"/>
      <c r="Z66" s="29"/>
      <c r="AA66" s="29"/>
      <c r="AB66" s="29"/>
      <c r="AC66" s="29"/>
      <c r="AD66" s="29"/>
    </row>
    <row r="67" spans="1:30" s="30" customFormat="1" ht="15" customHeight="1" x14ac:dyDescent="0.25">
      <c r="A67" s="29"/>
      <c r="B67" s="23"/>
      <c r="C67" s="24" t="s">
        <v>135</v>
      </c>
      <c r="D67" s="23" t="s">
        <v>135</v>
      </c>
      <c r="E67" s="23" t="s">
        <v>135</v>
      </c>
      <c r="F67" s="23" t="s">
        <v>135</v>
      </c>
      <c r="G67" s="75" t="s">
        <v>135</v>
      </c>
      <c r="H67" s="1"/>
      <c r="I67" s="1"/>
      <c r="J67" s="1"/>
      <c r="K67" s="25"/>
      <c r="L67" s="25"/>
      <c r="M67" s="79"/>
      <c r="N67" s="83"/>
      <c r="O67" s="23"/>
      <c r="P67" s="24"/>
      <c r="Q67" s="23"/>
      <c r="R67" s="25"/>
      <c r="S67" s="26"/>
      <c r="T67" s="23"/>
      <c r="U67" s="24"/>
      <c r="V67" s="24"/>
      <c r="W67" s="23"/>
      <c r="X67" s="25"/>
      <c r="Y67" s="29"/>
      <c r="Z67" s="29"/>
      <c r="AA67" s="29"/>
      <c r="AB67" s="29"/>
      <c r="AC67" s="29"/>
      <c r="AD67" s="29"/>
    </row>
    <row r="68" spans="1:30" s="30" customFormat="1" ht="15" customHeight="1" x14ac:dyDescent="0.25">
      <c r="A68" s="29"/>
      <c r="B68" s="23"/>
      <c r="C68" s="24" t="s">
        <v>135</v>
      </c>
      <c r="D68" s="23" t="s">
        <v>135</v>
      </c>
      <c r="E68" s="23" t="s">
        <v>135</v>
      </c>
      <c r="F68" s="23" t="s">
        <v>135</v>
      </c>
      <c r="G68" s="75" t="s">
        <v>135</v>
      </c>
      <c r="H68" s="1"/>
      <c r="I68" s="1"/>
      <c r="J68" s="1"/>
      <c r="K68" s="25"/>
      <c r="L68" s="25"/>
      <c r="M68" s="79"/>
      <c r="N68" s="83"/>
      <c r="O68" s="23"/>
      <c r="P68" s="24"/>
      <c r="Q68" s="23"/>
      <c r="R68" s="25"/>
      <c r="S68" s="26"/>
      <c r="T68" s="23"/>
      <c r="U68" s="24"/>
      <c r="V68" s="24"/>
      <c r="W68" s="23"/>
      <c r="X68" s="25"/>
      <c r="Y68" s="29"/>
      <c r="Z68" s="29"/>
      <c r="AA68" s="29"/>
      <c r="AB68" s="29"/>
      <c r="AC68" s="29"/>
      <c r="AD68" s="29"/>
    </row>
    <row r="69" spans="1:30" s="30" customFormat="1" ht="15" customHeight="1" x14ac:dyDescent="0.25">
      <c r="A69" s="29"/>
      <c r="B69" s="23"/>
      <c r="C69" s="24" t="s">
        <v>135</v>
      </c>
      <c r="D69" s="23" t="s">
        <v>135</v>
      </c>
      <c r="E69" s="23" t="s">
        <v>135</v>
      </c>
      <c r="F69" s="23" t="s">
        <v>135</v>
      </c>
      <c r="G69" s="75" t="s">
        <v>135</v>
      </c>
      <c r="H69" s="1"/>
      <c r="I69" s="1"/>
      <c r="J69" s="1"/>
      <c r="K69" s="25"/>
      <c r="L69" s="25"/>
      <c r="M69" s="79"/>
      <c r="N69" s="83"/>
      <c r="O69" s="23"/>
      <c r="P69" s="24"/>
      <c r="Q69" s="23"/>
      <c r="R69" s="25"/>
      <c r="S69" s="26"/>
      <c r="T69" s="23"/>
      <c r="U69" s="24"/>
      <c r="V69" s="24"/>
      <c r="W69" s="23"/>
      <c r="X69" s="25"/>
      <c r="Y69" s="29"/>
      <c r="Z69" s="29"/>
      <c r="AA69" s="29"/>
      <c r="AB69" s="29"/>
      <c r="AC69" s="29"/>
      <c r="AD69" s="29"/>
    </row>
    <row r="70" spans="1:30" s="30" customFormat="1" ht="15" customHeight="1" x14ac:dyDescent="0.25">
      <c r="A70" s="29"/>
      <c r="B70" s="23"/>
      <c r="C70" s="24" t="s">
        <v>135</v>
      </c>
      <c r="D70" s="23" t="s">
        <v>135</v>
      </c>
      <c r="E70" s="23" t="s">
        <v>135</v>
      </c>
      <c r="F70" s="23" t="s">
        <v>135</v>
      </c>
      <c r="G70" s="75" t="s">
        <v>135</v>
      </c>
      <c r="H70" s="1"/>
      <c r="I70" s="1"/>
      <c r="J70" s="1"/>
      <c r="K70" s="25"/>
      <c r="L70" s="25"/>
      <c r="M70" s="79"/>
      <c r="N70" s="83"/>
      <c r="O70" s="23"/>
      <c r="P70" s="24"/>
      <c r="Q70" s="23"/>
      <c r="R70" s="25"/>
      <c r="S70" s="26"/>
      <c r="T70" s="23"/>
      <c r="U70" s="24"/>
      <c r="V70" s="24"/>
      <c r="W70" s="23"/>
      <c r="X70" s="25"/>
      <c r="Y70" s="29"/>
      <c r="Z70" s="29"/>
      <c r="AA70" s="29"/>
      <c r="AB70" s="29"/>
      <c r="AC70" s="29"/>
      <c r="AD70" s="29"/>
    </row>
    <row r="71" spans="1:30" s="30" customFormat="1" ht="15" customHeight="1" x14ac:dyDescent="0.25">
      <c r="A71" s="29"/>
      <c r="B71" s="23"/>
      <c r="C71" s="24" t="s">
        <v>135</v>
      </c>
      <c r="D71" s="23" t="s">
        <v>135</v>
      </c>
      <c r="E71" s="23" t="s">
        <v>135</v>
      </c>
      <c r="F71" s="23" t="s">
        <v>135</v>
      </c>
      <c r="G71" s="75" t="s">
        <v>135</v>
      </c>
      <c r="H71" s="1"/>
      <c r="I71" s="1"/>
      <c r="J71" s="1"/>
      <c r="K71" s="25"/>
      <c r="L71" s="25"/>
      <c r="M71" s="79"/>
      <c r="N71" s="83"/>
      <c r="O71" s="23"/>
      <c r="P71" s="24"/>
      <c r="Q71" s="23"/>
      <c r="R71" s="25"/>
      <c r="S71" s="26"/>
      <c r="T71" s="23"/>
      <c r="U71" s="24"/>
      <c r="V71" s="24"/>
      <c r="W71" s="23"/>
      <c r="X71" s="25"/>
      <c r="Y71" s="29"/>
      <c r="Z71" s="29"/>
      <c r="AA71" s="29"/>
      <c r="AB71" s="29"/>
      <c r="AC71" s="29"/>
      <c r="AD71" s="29"/>
    </row>
    <row r="72" spans="1:30" s="30" customFormat="1" ht="15" customHeight="1" x14ac:dyDescent="0.25">
      <c r="A72" s="29"/>
      <c r="B72" s="23"/>
      <c r="C72" s="24" t="s">
        <v>135</v>
      </c>
      <c r="D72" s="23" t="s">
        <v>135</v>
      </c>
      <c r="E72" s="23" t="s">
        <v>135</v>
      </c>
      <c r="F72" s="23" t="s">
        <v>135</v>
      </c>
      <c r="G72" s="75" t="s">
        <v>135</v>
      </c>
      <c r="H72" s="1"/>
      <c r="I72" s="1"/>
      <c r="J72" s="1"/>
      <c r="K72" s="25"/>
      <c r="L72" s="25"/>
      <c r="M72" s="79"/>
      <c r="N72" s="83"/>
      <c r="O72" s="23"/>
      <c r="P72" s="24"/>
      <c r="Q72" s="23"/>
      <c r="R72" s="25"/>
      <c r="S72" s="26"/>
      <c r="T72" s="23"/>
      <c r="U72" s="24"/>
      <c r="V72" s="24"/>
      <c r="W72" s="23"/>
      <c r="X72" s="25"/>
      <c r="Y72" s="29"/>
      <c r="Z72" s="29"/>
      <c r="AA72" s="29"/>
      <c r="AB72" s="29"/>
      <c r="AC72" s="29"/>
      <c r="AD72" s="29"/>
    </row>
    <row r="73" spans="1:30" s="30" customFormat="1" ht="15" customHeight="1" x14ac:dyDescent="0.25">
      <c r="A73" s="29"/>
      <c r="B73" s="23"/>
      <c r="C73" s="24" t="s">
        <v>135</v>
      </c>
      <c r="D73" s="23" t="s">
        <v>135</v>
      </c>
      <c r="E73" s="23" t="s">
        <v>135</v>
      </c>
      <c r="F73" s="23" t="s">
        <v>135</v>
      </c>
      <c r="G73" s="75" t="s">
        <v>135</v>
      </c>
      <c r="H73" s="1"/>
      <c r="I73" s="1"/>
      <c r="J73" s="1"/>
      <c r="K73" s="25"/>
      <c r="L73" s="25"/>
      <c r="M73" s="79"/>
      <c r="N73" s="83"/>
      <c r="O73" s="23"/>
      <c r="P73" s="24"/>
      <c r="Q73" s="23"/>
      <c r="R73" s="25"/>
      <c r="S73" s="26"/>
      <c r="T73" s="23"/>
      <c r="U73" s="24"/>
      <c r="V73" s="24"/>
      <c r="W73" s="23"/>
      <c r="X73" s="25"/>
      <c r="Y73" s="29"/>
      <c r="Z73" s="29"/>
      <c r="AA73" s="29"/>
      <c r="AB73" s="29"/>
      <c r="AC73" s="29"/>
      <c r="AD73" s="29"/>
    </row>
    <row r="74" spans="1:30" s="30" customFormat="1" ht="15" customHeight="1" x14ac:dyDescent="0.25">
      <c r="A74" s="29"/>
      <c r="B74" s="23"/>
      <c r="C74" s="24" t="s">
        <v>135</v>
      </c>
      <c r="D74" s="23" t="s">
        <v>135</v>
      </c>
      <c r="E74" s="23" t="s">
        <v>135</v>
      </c>
      <c r="F74" s="23" t="s">
        <v>135</v>
      </c>
      <c r="G74" s="75" t="s">
        <v>135</v>
      </c>
      <c r="H74" s="1"/>
      <c r="I74" s="1"/>
      <c r="J74" s="1"/>
      <c r="K74" s="25"/>
      <c r="L74" s="25"/>
      <c r="M74" s="79"/>
      <c r="N74" s="83"/>
      <c r="O74" s="23"/>
      <c r="P74" s="24"/>
      <c r="Q74" s="23"/>
      <c r="R74" s="25"/>
      <c r="S74" s="26"/>
      <c r="T74" s="23"/>
      <c r="U74" s="24"/>
      <c r="V74" s="24"/>
      <c r="W74" s="23"/>
      <c r="X74" s="25"/>
      <c r="Y74" s="29"/>
      <c r="Z74" s="29"/>
      <c r="AA74" s="29"/>
      <c r="AB74" s="29"/>
      <c r="AC74" s="29"/>
      <c r="AD74" s="29"/>
    </row>
    <row r="75" spans="1:30" s="30" customFormat="1" ht="15" customHeight="1" x14ac:dyDescent="0.25">
      <c r="A75" s="29"/>
      <c r="B75" s="23"/>
      <c r="C75" s="24" t="s">
        <v>135</v>
      </c>
      <c r="D75" s="23" t="s">
        <v>135</v>
      </c>
      <c r="E75" s="23" t="s">
        <v>135</v>
      </c>
      <c r="F75" s="23" t="s">
        <v>135</v>
      </c>
      <c r="G75" s="75" t="s">
        <v>135</v>
      </c>
      <c r="H75" s="1"/>
      <c r="I75" s="1"/>
      <c r="J75" s="1"/>
      <c r="K75" s="25"/>
      <c r="L75" s="25"/>
      <c r="M75" s="79"/>
      <c r="N75" s="83"/>
      <c r="O75" s="23"/>
      <c r="P75" s="24"/>
      <c r="Q75" s="23"/>
      <c r="R75" s="25"/>
      <c r="S75" s="26"/>
      <c r="T75" s="23"/>
      <c r="U75" s="24"/>
      <c r="V75" s="24"/>
      <c r="W75" s="23"/>
      <c r="X75" s="25"/>
      <c r="Y75" s="29"/>
      <c r="Z75" s="29"/>
      <c r="AA75" s="29"/>
      <c r="AB75" s="29"/>
      <c r="AC75" s="29"/>
      <c r="AD75" s="29"/>
    </row>
    <row r="76" spans="1:30" s="30" customFormat="1" ht="15" customHeight="1" x14ac:dyDescent="0.25">
      <c r="A76" s="29"/>
      <c r="B76" s="23"/>
      <c r="C76" s="24" t="s">
        <v>135</v>
      </c>
      <c r="D76" s="23" t="s">
        <v>135</v>
      </c>
      <c r="E76" s="23" t="s">
        <v>135</v>
      </c>
      <c r="F76" s="23" t="s">
        <v>135</v>
      </c>
      <c r="G76" s="75" t="s">
        <v>135</v>
      </c>
      <c r="H76" s="1"/>
      <c r="I76" s="1"/>
      <c r="J76" s="1"/>
      <c r="K76" s="25"/>
      <c r="L76" s="25"/>
      <c r="M76" s="79"/>
      <c r="N76" s="83"/>
      <c r="O76" s="23"/>
      <c r="P76" s="24"/>
      <c r="Q76" s="23"/>
      <c r="R76" s="25"/>
      <c r="S76" s="26"/>
      <c r="T76" s="23"/>
      <c r="U76" s="24"/>
      <c r="V76" s="24"/>
      <c r="W76" s="23"/>
      <c r="X76" s="25"/>
      <c r="Y76" s="29"/>
      <c r="Z76" s="29"/>
      <c r="AA76" s="29"/>
      <c r="AB76" s="29"/>
      <c r="AC76" s="29"/>
      <c r="AD76" s="29"/>
    </row>
    <row r="77" spans="1:30" s="30" customFormat="1" ht="15" customHeight="1" x14ac:dyDescent="0.25">
      <c r="A77" s="29"/>
      <c r="B77" s="23"/>
      <c r="C77" s="24" t="s">
        <v>135</v>
      </c>
      <c r="D77" s="23" t="s">
        <v>135</v>
      </c>
      <c r="E77" s="23" t="s">
        <v>135</v>
      </c>
      <c r="F77" s="23" t="s">
        <v>135</v>
      </c>
      <c r="G77" s="75" t="s">
        <v>135</v>
      </c>
      <c r="H77" s="1"/>
      <c r="I77" s="1"/>
      <c r="J77" s="1"/>
      <c r="K77" s="25"/>
      <c r="L77" s="25"/>
      <c r="M77" s="79"/>
      <c r="N77" s="83"/>
      <c r="O77" s="23"/>
      <c r="P77" s="24"/>
      <c r="Q77" s="23"/>
      <c r="R77" s="25"/>
      <c r="S77" s="26"/>
      <c r="T77" s="23"/>
      <c r="U77" s="24"/>
      <c r="V77" s="24"/>
      <c r="W77" s="23"/>
      <c r="X77" s="25"/>
      <c r="Y77" s="29"/>
      <c r="Z77" s="29"/>
      <c r="AA77" s="29"/>
      <c r="AB77" s="29"/>
      <c r="AC77" s="29"/>
      <c r="AD77" s="29"/>
    </row>
    <row r="78" spans="1:30" s="30" customFormat="1" ht="15" customHeight="1" x14ac:dyDescent="0.25">
      <c r="A78" s="29"/>
      <c r="B78" s="23"/>
      <c r="C78" s="24" t="s">
        <v>135</v>
      </c>
      <c r="D78" s="23" t="s">
        <v>135</v>
      </c>
      <c r="E78" s="23" t="s">
        <v>135</v>
      </c>
      <c r="F78" s="23" t="s">
        <v>135</v>
      </c>
      <c r="G78" s="75" t="s">
        <v>135</v>
      </c>
      <c r="H78" s="1"/>
      <c r="I78" s="1"/>
      <c r="J78" s="1"/>
      <c r="K78" s="25"/>
      <c r="L78" s="25"/>
      <c r="M78" s="79"/>
      <c r="N78" s="83"/>
      <c r="O78" s="23"/>
      <c r="P78" s="24"/>
      <c r="Q78" s="23"/>
      <c r="R78" s="25"/>
      <c r="S78" s="26"/>
      <c r="T78" s="23"/>
      <c r="U78" s="24"/>
      <c r="V78" s="24"/>
      <c r="W78" s="23"/>
      <c r="X78" s="25"/>
      <c r="Y78" s="29"/>
      <c r="Z78" s="29"/>
      <c r="AA78" s="29"/>
      <c r="AB78" s="29"/>
      <c r="AC78" s="29"/>
      <c r="AD78" s="29"/>
    </row>
    <row r="79" spans="1:30" s="30" customFormat="1" ht="15" customHeight="1" x14ac:dyDescent="0.25">
      <c r="A79" s="29"/>
      <c r="B79" s="23"/>
      <c r="C79" s="24" t="s">
        <v>135</v>
      </c>
      <c r="D79" s="23" t="s">
        <v>135</v>
      </c>
      <c r="E79" s="23" t="s">
        <v>135</v>
      </c>
      <c r="F79" s="23" t="s">
        <v>135</v>
      </c>
      <c r="G79" s="75" t="s">
        <v>135</v>
      </c>
      <c r="H79" s="1"/>
      <c r="I79" s="1"/>
      <c r="J79" s="1"/>
      <c r="K79" s="25"/>
      <c r="L79" s="25"/>
      <c r="M79" s="79"/>
      <c r="N79" s="83"/>
      <c r="O79" s="23"/>
      <c r="P79" s="24"/>
      <c r="Q79" s="23"/>
      <c r="R79" s="25"/>
      <c r="S79" s="26"/>
      <c r="T79" s="23"/>
      <c r="U79" s="24"/>
      <c r="V79" s="24"/>
      <c r="W79" s="23"/>
      <c r="X79" s="25"/>
      <c r="Y79" s="29"/>
      <c r="Z79" s="29"/>
      <c r="AA79" s="29"/>
      <c r="AB79" s="29"/>
      <c r="AC79" s="29"/>
      <c r="AD79" s="29"/>
    </row>
    <row r="80" spans="1:30" s="30" customFormat="1" ht="15" customHeight="1" x14ac:dyDescent="0.25">
      <c r="A80" s="29"/>
      <c r="B80" s="23"/>
      <c r="C80" s="24" t="s">
        <v>135</v>
      </c>
      <c r="D80" s="23" t="s">
        <v>135</v>
      </c>
      <c r="E80" s="23" t="s">
        <v>135</v>
      </c>
      <c r="F80" s="23" t="s">
        <v>135</v>
      </c>
      <c r="G80" s="75" t="s">
        <v>135</v>
      </c>
      <c r="H80" s="1"/>
      <c r="I80" s="1"/>
      <c r="J80" s="1"/>
      <c r="K80" s="25"/>
      <c r="L80" s="25"/>
      <c r="M80" s="79"/>
      <c r="N80" s="83"/>
      <c r="O80" s="23"/>
      <c r="P80" s="24"/>
      <c r="Q80" s="23"/>
      <c r="R80" s="25"/>
      <c r="S80" s="26"/>
      <c r="T80" s="23"/>
      <c r="U80" s="24"/>
      <c r="V80" s="24"/>
      <c r="W80" s="23"/>
      <c r="X80" s="25"/>
      <c r="Y80" s="29"/>
      <c r="Z80" s="29"/>
      <c r="AA80" s="29"/>
      <c r="AB80" s="29"/>
      <c r="AC80" s="29"/>
      <c r="AD80" s="29"/>
    </row>
    <row r="81" spans="1:30" s="30" customFormat="1" ht="15" customHeight="1" x14ac:dyDescent="0.25">
      <c r="A81" s="29"/>
      <c r="B81" s="23"/>
      <c r="C81" s="24" t="s">
        <v>135</v>
      </c>
      <c r="D81" s="23" t="s">
        <v>135</v>
      </c>
      <c r="E81" s="23" t="s">
        <v>135</v>
      </c>
      <c r="F81" s="23" t="s">
        <v>135</v>
      </c>
      <c r="G81" s="75" t="s">
        <v>135</v>
      </c>
      <c r="H81" s="1"/>
      <c r="I81" s="1"/>
      <c r="J81" s="1"/>
      <c r="K81" s="25"/>
      <c r="L81" s="25"/>
      <c r="M81" s="79"/>
      <c r="N81" s="83"/>
      <c r="O81" s="23"/>
      <c r="P81" s="24"/>
      <c r="Q81" s="23"/>
      <c r="R81" s="25"/>
      <c r="S81" s="26"/>
      <c r="T81" s="23"/>
      <c r="U81" s="24"/>
      <c r="V81" s="24"/>
      <c r="W81" s="23"/>
      <c r="X81" s="25"/>
      <c r="Y81" s="29"/>
      <c r="Z81" s="29"/>
      <c r="AA81" s="29"/>
      <c r="AB81" s="29"/>
      <c r="AC81" s="29"/>
      <c r="AD81" s="29"/>
    </row>
    <row r="82" spans="1:30" s="30" customFormat="1" ht="15" customHeight="1" x14ac:dyDescent="0.25">
      <c r="A82" s="29"/>
      <c r="B82" s="23"/>
      <c r="C82" s="24" t="s">
        <v>135</v>
      </c>
      <c r="D82" s="23" t="s">
        <v>135</v>
      </c>
      <c r="E82" s="23" t="s">
        <v>135</v>
      </c>
      <c r="F82" s="23" t="s">
        <v>135</v>
      </c>
      <c r="G82" s="75" t="s">
        <v>135</v>
      </c>
      <c r="H82" s="1"/>
      <c r="I82" s="1"/>
      <c r="J82" s="1"/>
      <c r="K82" s="25"/>
      <c r="L82" s="25"/>
      <c r="M82" s="79"/>
      <c r="N82" s="83"/>
      <c r="O82" s="23"/>
      <c r="P82" s="24"/>
      <c r="Q82" s="23"/>
      <c r="R82" s="25"/>
      <c r="S82" s="26"/>
      <c r="T82" s="23"/>
      <c r="U82" s="24"/>
      <c r="V82" s="24"/>
      <c r="W82" s="23"/>
      <c r="X82" s="25"/>
      <c r="Y82" s="29"/>
      <c r="Z82" s="29"/>
      <c r="AA82" s="29"/>
      <c r="AB82" s="29"/>
      <c r="AC82" s="29"/>
      <c r="AD82" s="29"/>
    </row>
    <row r="83" spans="1:30" s="30" customFormat="1" ht="15" customHeight="1" x14ac:dyDescent="0.25">
      <c r="A83" s="29"/>
      <c r="B83" s="23"/>
      <c r="C83" s="24" t="s">
        <v>135</v>
      </c>
      <c r="D83" s="23" t="s">
        <v>135</v>
      </c>
      <c r="E83" s="23" t="s">
        <v>135</v>
      </c>
      <c r="F83" s="23" t="s">
        <v>135</v>
      </c>
      <c r="G83" s="75" t="s">
        <v>135</v>
      </c>
      <c r="H83" s="1"/>
      <c r="I83" s="1"/>
      <c r="J83" s="1"/>
      <c r="K83" s="25"/>
      <c r="L83" s="25"/>
      <c r="M83" s="79"/>
      <c r="N83" s="83"/>
      <c r="O83" s="23"/>
      <c r="P83" s="24"/>
      <c r="Q83" s="23"/>
      <c r="R83" s="25"/>
      <c r="S83" s="26"/>
      <c r="T83" s="23"/>
      <c r="U83" s="24"/>
      <c r="V83" s="24"/>
      <c r="W83" s="23"/>
      <c r="X83" s="25"/>
      <c r="Y83" s="29"/>
      <c r="Z83" s="29"/>
      <c r="AA83" s="29"/>
      <c r="AB83" s="29"/>
      <c r="AC83" s="29"/>
      <c r="AD83" s="29"/>
    </row>
    <row r="84" spans="1:30" s="30" customFormat="1" ht="15" customHeight="1" x14ac:dyDescent="0.25">
      <c r="A84" s="29"/>
      <c r="B84" s="23"/>
      <c r="C84" s="24" t="s">
        <v>135</v>
      </c>
      <c r="D84" s="23" t="s">
        <v>135</v>
      </c>
      <c r="E84" s="23" t="s">
        <v>135</v>
      </c>
      <c r="F84" s="23" t="s">
        <v>135</v>
      </c>
      <c r="G84" s="75" t="s">
        <v>135</v>
      </c>
      <c r="H84" s="1"/>
      <c r="I84" s="1"/>
      <c r="J84" s="1"/>
      <c r="K84" s="25"/>
      <c r="L84" s="25"/>
      <c r="M84" s="79"/>
      <c r="N84" s="83"/>
      <c r="O84" s="23"/>
      <c r="P84" s="24"/>
      <c r="Q84" s="23"/>
      <c r="R84" s="25"/>
      <c r="S84" s="26"/>
      <c r="T84" s="23"/>
      <c r="U84" s="24"/>
      <c r="V84" s="24"/>
      <c r="W84" s="23"/>
      <c r="X84" s="25"/>
      <c r="Y84" s="29"/>
      <c r="Z84" s="29"/>
      <c r="AA84" s="29"/>
      <c r="AB84" s="29"/>
      <c r="AC84" s="29"/>
      <c r="AD84" s="29"/>
    </row>
    <row r="85" spans="1:30" s="30" customFormat="1" ht="15" customHeight="1" x14ac:dyDescent="0.25">
      <c r="A85" s="29"/>
      <c r="B85" s="23"/>
      <c r="C85" s="24" t="s">
        <v>135</v>
      </c>
      <c r="D85" s="23" t="s">
        <v>135</v>
      </c>
      <c r="E85" s="23" t="s">
        <v>135</v>
      </c>
      <c r="F85" s="23" t="s">
        <v>135</v>
      </c>
      <c r="G85" s="75" t="s">
        <v>135</v>
      </c>
      <c r="H85" s="1"/>
      <c r="I85" s="1"/>
      <c r="J85" s="1"/>
      <c r="K85" s="25"/>
      <c r="L85" s="25"/>
      <c r="M85" s="79"/>
      <c r="N85" s="83"/>
      <c r="O85" s="23"/>
      <c r="P85" s="24"/>
      <c r="Q85" s="23"/>
      <c r="R85" s="25"/>
      <c r="S85" s="26"/>
      <c r="T85" s="23"/>
      <c r="U85" s="24"/>
      <c r="V85" s="24"/>
      <c r="W85" s="23"/>
      <c r="X85" s="25"/>
      <c r="Y85" s="29"/>
      <c r="Z85" s="29"/>
      <c r="AA85" s="29"/>
      <c r="AB85" s="29"/>
      <c r="AC85" s="29"/>
      <c r="AD85" s="29"/>
    </row>
    <row r="86" spans="1:30" s="30" customFormat="1" ht="15" customHeight="1" x14ac:dyDescent="0.25">
      <c r="A86" s="29"/>
      <c r="B86" s="23"/>
      <c r="C86" s="24" t="s">
        <v>135</v>
      </c>
      <c r="D86" s="23" t="s">
        <v>135</v>
      </c>
      <c r="E86" s="23" t="s">
        <v>135</v>
      </c>
      <c r="F86" s="23" t="s">
        <v>135</v>
      </c>
      <c r="G86" s="75" t="s">
        <v>135</v>
      </c>
      <c r="H86" s="1"/>
      <c r="I86" s="1"/>
      <c r="J86" s="1"/>
      <c r="K86" s="25"/>
      <c r="L86" s="25"/>
      <c r="M86" s="79"/>
      <c r="N86" s="83"/>
      <c r="O86" s="23"/>
      <c r="P86" s="24"/>
      <c r="Q86" s="23"/>
      <c r="R86" s="25"/>
      <c r="S86" s="26"/>
      <c r="T86" s="23"/>
      <c r="U86" s="24"/>
      <c r="V86" s="24"/>
      <c r="W86" s="23"/>
      <c r="X86" s="25"/>
      <c r="Y86" s="29"/>
      <c r="Z86" s="29"/>
      <c r="AA86" s="29"/>
      <c r="AB86" s="29"/>
      <c r="AC86" s="29"/>
      <c r="AD86" s="29"/>
    </row>
    <row r="87" spans="1:30" s="30" customFormat="1" ht="15" customHeight="1" x14ac:dyDescent="0.25">
      <c r="A87" s="29"/>
      <c r="B87" s="23"/>
      <c r="C87" s="24" t="s">
        <v>135</v>
      </c>
      <c r="D87" s="23" t="s">
        <v>135</v>
      </c>
      <c r="E87" s="23" t="s">
        <v>135</v>
      </c>
      <c r="F87" s="23" t="s">
        <v>135</v>
      </c>
      <c r="G87" s="75" t="s">
        <v>135</v>
      </c>
      <c r="H87" s="1"/>
      <c r="I87" s="1"/>
      <c r="J87" s="1"/>
      <c r="K87" s="25"/>
      <c r="L87" s="25"/>
      <c r="M87" s="79"/>
      <c r="N87" s="83"/>
      <c r="O87" s="23"/>
      <c r="P87" s="24"/>
      <c r="Q87" s="23"/>
      <c r="R87" s="25"/>
      <c r="S87" s="26"/>
      <c r="T87" s="23"/>
      <c r="U87" s="24"/>
      <c r="V87" s="24"/>
      <c r="W87" s="23"/>
      <c r="X87" s="25"/>
      <c r="Y87" s="29"/>
      <c r="Z87" s="29"/>
      <c r="AA87" s="29"/>
      <c r="AB87" s="29"/>
      <c r="AC87" s="29"/>
      <c r="AD87" s="29"/>
    </row>
    <row r="88" spans="1:30" s="30" customFormat="1" ht="15" customHeight="1" x14ac:dyDescent="0.25">
      <c r="A88" s="29"/>
      <c r="B88" s="23"/>
      <c r="C88" s="24" t="s">
        <v>135</v>
      </c>
      <c r="D88" s="23" t="s">
        <v>135</v>
      </c>
      <c r="E88" s="23" t="s">
        <v>135</v>
      </c>
      <c r="F88" s="23" t="s">
        <v>135</v>
      </c>
      <c r="G88" s="75" t="s">
        <v>135</v>
      </c>
      <c r="H88" s="1"/>
      <c r="I88" s="1"/>
      <c r="J88" s="1"/>
      <c r="K88" s="25"/>
      <c r="L88" s="25"/>
      <c r="M88" s="79"/>
      <c r="N88" s="83"/>
      <c r="O88" s="23"/>
      <c r="P88" s="24"/>
      <c r="Q88" s="23"/>
      <c r="R88" s="25"/>
      <c r="S88" s="26"/>
      <c r="T88" s="23"/>
      <c r="U88" s="24"/>
      <c r="V88" s="24"/>
      <c r="W88" s="23"/>
      <c r="X88" s="25"/>
      <c r="Y88" s="29"/>
      <c r="Z88" s="29"/>
      <c r="AA88" s="29"/>
      <c r="AB88" s="29"/>
      <c r="AC88" s="29"/>
      <c r="AD88" s="29"/>
    </row>
    <row r="89" spans="1:30" s="30" customFormat="1" ht="15" customHeight="1" x14ac:dyDescent="0.25">
      <c r="A89" s="29"/>
      <c r="B89" s="23"/>
      <c r="C89" s="24" t="s">
        <v>135</v>
      </c>
      <c r="D89" s="23" t="s">
        <v>135</v>
      </c>
      <c r="E89" s="23" t="s">
        <v>135</v>
      </c>
      <c r="F89" s="23" t="s">
        <v>135</v>
      </c>
      <c r="G89" s="75" t="s">
        <v>135</v>
      </c>
      <c r="H89" s="1"/>
      <c r="I89" s="1"/>
      <c r="J89" s="1"/>
      <c r="K89" s="25"/>
      <c r="L89" s="25"/>
      <c r="M89" s="79"/>
      <c r="N89" s="83"/>
      <c r="O89" s="23"/>
      <c r="P89" s="24"/>
      <c r="Q89" s="23"/>
      <c r="R89" s="25"/>
      <c r="S89" s="26"/>
      <c r="T89" s="23"/>
      <c r="U89" s="24"/>
      <c r="V89" s="24"/>
      <c r="W89" s="23"/>
      <c r="X89" s="25"/>
      <c r="Y89" s="29"/>
      <c r="Z89" s="29"/>
      <c r="AA89" s="29"/>
      <c r="AB89" s="29"/>
      <c r="AC89" s="29"/>
      <c r="AD89" s="29"/>
    </row>
    <row r="90" spans="1:30" s="30" customFormat="1" ht="15" customHeight="1" x14ac:dyDescent="0.25">
      <c r="A90" s="29"/>
      <c r="B90" s="23"/>
      <c r="C90" s="24" t="s">
        <v>135</v>
      </c>
      <c r="D90" s="23" t="s">
        <v>135</v>
      </c>
      <c r="E90" s="23" t="s">
        <v>135</v>
      </c>
      <c r="F90" s="23" t="s">
        <v>135</v>
      </c>
      <c r="G90" s="75" t="s">
        <v>135</v>
      </c>
      <c r="H90" s="1"/>
      <c r="I90" s="1"/>
      <c r="J90" s="1"/>
      <c r="K90" s="25"/>
      <c r="L90" s="25"/>
      <c r="M90" s="79"/>
      <c r="N90" s="83"/>
      <c r="O90" s="23"/>
      <c r="P90" s="24"/>
      <c r="Q90" s="23"/>
      <c r="R90" s="25"/>
      <c r="S90" s="26"/>
      <c r="T90" s="23"/>
      <c r="U90" s="24"/>
      <c r="V90" s="24"/>
      <c r="W90" s="23"/>
      <c r="X90" s="25"/>
      <c r="Y90" s="29"/>
      <c r="Z90" s="29"/>
      <c r="AA90" s="29"/>
      <c r="AB90" s="29"/>
      <c r="AC90" s="29"/>
      <c r="AD90" s="29"/>
    </row>
    <row r="91" spans="1:30" s="30" customFormat="1" ht="15" customHeight="1" x14ac:dyDescent="0.25">
      <c r="A91" s="29"/>
      <c r="B91" s="23"/>
      <c r="C91" s="24" t="s">
        <v>135</v>
      </c>
      <c r="D91" s="23" t="s">
        <v>135</v>
      </c>
      <c r="E91" s="23" t="s">
        <v>135</v>
      </c>
      <c r="F91" s="23" t="s">
        <v>135</v>
      </c>
      <c r="G91" s="75" t="s">
        <v>135</v>
      </c>
      <c r="H91" s="1"/>
      <c r="I91" s="1"/>
      <c r="J91" s="1"/>
      <c r="K91" s="25"/>
      <c r="L91" s="25"/>
      <c r="M91" s="79"/>
      <c r="N91" s="83"/>
      <c r="O91" s="23"/>
      <c r="P91" s="24"/>
      <c r="Q91" s="23"/>
      <c r="R91" s="25"/>
      <c r="S91" s="26"/>
      <c r="T91" s="23"/>
      <c r="U91" s="24"/>
      <c r="V91" s="24"/>
      <c r="W91" s="23"/>
      <c r="X91" s="25"/>
      <c r="Y91" s="29"/>
      <c r="Z91" s="29"/>
      <c r="AA91" s="29"/>
      <c r="AB91" s="29"/>
      <c r="AC91" s="29"/>
      <c r="AD91" s="29"/>
    </row>
    <row r="92" spans="1:30" s="30" customFormat="1" ht="15" customHeight="1" x14ac:dyDescent="0.25">
      <c r="A92" s="29"/>
      <c r="B92" s="23"/>
      <c r="C92" s="24" t="s">
        <v>135</v>
      </c>
      <c r="D92" s="23" t="s">
        <v>135</v>
      </c>
      <c r="E92" s="23" t="s">
        <v>135</v>
      </c>
      <c r="F92" s="23" t="s">
        <v>135</v>
      </c>
      <c r="G92" s="75" t="s">
        <v>135</v>
      </c>
      <c r="H92" s="1"/>
      <c r="I92" s="1"/>
      <c r="J92" s="1"/>
      <c r="K92" s="25"/>
      <c r="L92" s="25"/>
      <c r="M92" s="79"/>
      <c r="N92" s="83"/>
      <c r="O92" s="23"/>
      <c r="P92" s="24"/>
      <c r="Q92" s="23"/>
      <c r="R92" s="25"/>
      <c r="S92" s="26"/>
      <c r="T92" s="23"/>
      <c r="U92" s="24"/>
      <c r="V92" s="24"/>
      <c r="W92" s="23"/>
      <c r="X92" s="25"/>
      <c r="Y92" s="29"/>
      <c r="Z92" s="29"/>
      <c r="AA92" s="29"/>
      <c r="AB92" s="29"/>
      <c r="AC92" s="29"/>
      <c r="AD92" s="29"/>
    </row>
    <row r="93" spans="1:30" s="30" customFormat="1" ht="15" customHeight="1" x14ac:dyDescent="0.25">
      <c r="A93" s="29"/>
      <c r="B93" s="23"/>
      <c r="C93" s="24" t="s">
        <v>135</v>
      </c>
      <c r="D93" s="23" t="s">
        <v>135</v>
      </c>
      <c r="E93" s="23" t="s">
        <v>135</v>
      </c>
      <c r="F93" s="23" t="s">
        <v>135</v>
      </c>
      <c r="G93" s="75" t="s">
        <v>135</v>
      </c>
      <c r="H93" s="1"/>
      <c r="I93" s="1"/>
      <c r="J93" s="1"/>
      <c r="K93" s="25"/>
      <c r="L93" s="25"/>
      <c r="M93" s="79"/>
      <c r="N93" s="83"/>
      <c r="O93" s="23"/>
      <c r="P93" s="24"/>
      <c r="Q93" s="23"/>
      <c r="R93" s="25"/>
      <c r="S93" s="26"/>
      <c r="T93" s="23"/>
      <c r="U93" s="24"/>
      <c r="V93" s="24"/>
      <c r="W93" s="23"/>
      <c r="X93" s="25"/>
      <c r="Y93" s="29"/>
      <c r="Z93" s="29"/>
      <c r="AA93" s="29"/>
      <c r="AB93" s="29"/>
      <c r="AC93" s="29"/>
      <c r="AD93" s="29"/>
    </row>
    <row r="94" spans="1:30" s="30" customFormat="1" ht="15" customHeight="1" x14ac:dyDescent="0.25">
      <c r="A94" s="29"/>
      <c r="B94" s="23"/>
      <c r="C94" s="24" t="s">
        <v>135</v>
      </c>
      <c r="D94" s="23" t="s">
        <v>135</v>
      </c>
      <c r="E94" s="23" t="s">
        <v>135</v>
      </c>
      <c r="F94" s="23" t="s">
        <v>135</v>
      </c>
      <c r="G94" s="75" t="s">
        <v>135</v>
      </c>
      <c r="H94" s="1"/>
      <c r="I94" s="1"/>
      <c r="J94" s="1"/>
      <c r="K94" s="25"/>
      <c r="L94" s="25"/>
      <c r="M94" s="79"/>
      <c r="N94" s="83"/>
      <c r="O94" s="23"/>
      <c r="P94" s="24"/>
      <c r="Q94" s="23"/>
      <c r="R94" s="25"/>
      <c r="S94" s="26"/>
      <c r="T94" s="23"/>
      <c r="U94" s="24"/>
      <c r="V94" s="24"/>
      <c r="W94" s="23"/>
      <c r="X94" s="25"/>
      <c r="Y94" s="29"/>
      <c r="Z94" s="29"/>
      <c r="AA94" s="29"/>
      <c r="AB94" s="29"/>
      <c r="AC94" s="29"/>
      <c r="AD94" s="29"/>
    </row>
    <row r="95" spans="1:30" s="30" customFormat="1" ht="15" customHeight="1" x14ac:dyDescent="0.25">
      <c r="A95" s="29"/>
      <c r="B95" s="23"/>
      <c r="C95" s="24" t="s">
        <v>135</v>
      </c>
      <c r="D95" s="23" t="s">
        <v>135</v>
      </c>
      <c r="E95" s="23" t="s">
        <v>135</v>
      </c>
      <c r="F95" s="23" t="s">
        <v>135</v>
      </c>
      <c r="G95" s="75" t="s">
        <v>135</v>
      </c>
      <c r="H95" s="1"/>
      <c r="I95" s="1"/>
      <c r="J95" s="1"/>
      <c r="K95" s="25"/>
      <c r="L95" s="25"/>
      <c r="M95" s="79"/>
      <c r="N95" s="83"/>
      <c r="O95" s="23"/>
      <c r="P95" s="24"/>
      <c r="Q95" s="23"/>
      <c r="R95" s="25"/>
      <c r="S95" s="26"/>
      <c r="T95" s="23"/>
      <c r="U95" s="24"/>
      <c r="V95" s="24"/>
      <c r="W95" s="23"/>
      <c r="X95" s="25"/>
      <c r="Y95" s="29"/>
      <c r="Z95" s="29"/>
      <c r="AA95" s="29"/>
      <c r="AB95" s="29"/>
      <c r="AC95" s="29"/>
      <c r="AD95" s="29"/>
    </row>
    <row r="96" spans="1:30" s="30" customFormat="1" ht="15" customHeight="1" x14ac:dyDescent="0.25">
      <c r="A96" s="29"/>
      <c r="B96" s="23"/>
      <c r="C96" s="24" t="s">
        <v>135</v>
      </c>
      <c r="D96" s="23" t="s">
        <v>135</v>
      </c>
      <c r="E96" s="23" t="s">
        <v>135</v>
      </c>
      <c r="F96" s="23" t="s">
        <v>135</v>
      </c>
      <c r="G96" s="75" t="s">
        <v>135</v>
      </c>
      <c r="H96" s="1"/>
      <c r="I96" s="1"/>
      <c r="J96" s="1"/>
      <c r="K96" s="25"/>
      <c r="L96" s="25"/>
      <c r="M96" s="79"/>
      <c r="N96" s="83"/>
      <c r="O96" s="23"/>
      <c r="P96" s="24"/>
      <c r="Q96" s="23"/>
      <c r="R96" s="25"/>
      <c r="S96" s="26"/>
      <c r="T96" s="23"/>
      <c r="U96" s="24"/>
      <c r="V96" s="24"/>
      <c r="W96" s="23"/>
      <c r="X96" s="25"/>
      <c r="Y96" s="29"/>
      <c r="Z96" s="29"/>
      <c r="AA96" s="29"/>
      <c r="AB96" s="29"/>
      <c r="AC96" s="29"/>
      <c r="AD96" s="29"/>
    </row>
    <row r="97" spans="1:30" s="30" customFormat="1" ht="15" customHeight="1" x14ac:dyDescent="0.25">
      <c r="A97" s="29"/>
      <c r="B97" s="23"/>
      <c r="C97" s="24" t="s">
        <v>135</v>
      </c>
      <c r="D97" s="23" t="s">
        <v>135</v>
      </c>
      <c r="E97" s="23" t="s">
        <v>135</v>
      </c>
      <c r="F97" s="23" t="s">
        <v>135</v>
      </c>
      <c r="G97" s="75" t="s">
        <v>135</v>
      </c>
      <c r="H97" s="1"/>
      <c r="I97" s="1"/>
      <c r="J97" s="1"/>
      <c r="K97" s="25"/>
      <c r="L97" s="25"/>
      <c r="M97" s="79"/>
      <c r="N97" s="83"/>
      <c r="O97" s="23"/>
      <c r="P97" s="24"/>
      <c r="Q97" s="23"/>
      <c r="R97" s="25"/>
      <c r="S97" s="26"/>
      <c r="T97" s="23"/>
      <c r="U97" s="24"/>
      <c r="V97" s="24"/>
      <c r="W97" s="23"/>
      <c r="X97" s="25"/>
      <c r="Y97" s="29"/>
      <c r="Z97" s="29"/>
      <c r="AA97" s="29"/>
      <c r="AB97" s="29"/>
      <c r="AC97" s="29"/>
      <c r="AD97" s="29"/>
    </row>
    <row r="98" spans="1:30" s="30" customFormat="1" ht="15" customHeight="1" x14ac:dyDescent="0.25">
      <c r="A98" s="29"/>
      <c r="B98" s="23"/>
      <c r="C98" s="24" t="s">
        <v>135</v>
      </c>
      <c r="D98" s="23" t="s">
        <v>135</v>
      </c>
      <c r="E98" s="23" t="s">
        <v>135</v>
      </c>
      <c r="F98" s="23" t="s">
        <v>135</v>
      </c>
      <c r="G98" s="75" t="s">
        <v>135</v>
      </c>
      <c r="H98" s="1"/>
      <c r="I98" s="1"/>
      <c r="J98" s="1"/>
      <c r="K98" s="25"/>
      <c r="L98" s="25"/>
      <c r="M98" s="79"/>
      <c r="N98" s="83"/>
      <c r="O98" s="23"/>
      <c r="P98" s="24"/>
      <c r="Q98" s="23"/>
      <c r="R98" s="25"/>
      <c r="S98" s="26"/>
      <c r="T98" s="23"/>
      <c r="U98" s="24"/>
      <c r="V98" s="24"/>
      <c r="W98" s="23"/>
      <c r="X98" s="25"/>
      <c r="Y98" s="29"/>
      <c r="Z98" s="29"/>
      <c r="AA98" s="29"/>
      <c r="AB98" s="29"/>
      <c r="AC98" s="29"/>
      <c r="AD98" s="29"/>
    </row>
    <row r="99" spans="1:30" s="30" customFormat="1" ht="15" customHeight="1" x14ac:dyDescent="0.25">
      <c r="A99" s="29"/>
      <c r="B99" s="23"/>
      <c r="C99" s="24" t="s">
        <v>135</v>
      </c>
      <c r="D99" s="23" t="s">
        <v>135</v>
      </c>
      <c r="E99" s="23" t="s">
        <v>135</v>
      </c>
      <c r="F99" s="23" t="s">
        <v>135</v>
      </c>
      <c r="G99" s="75" t="s">
        <v>135</v>
      </c>
      <c r="H99" s="1"/>
      <c r="I99" s="1"/>
      <c r="J99" s="1"/>
      <c r="K99" s="25"/>
      <c r="L99" s="25"/>
      <c r="M99" s="79"/>
      <c r="N99" s="83"/>
      <c r="O99" s="23"/>
      <c r="P99" s="24"/>
      <c r="Q99" s="23"/>
      <c r="R99" s="25"/>
      <c r="S99" s="26"/>
      <c r="T99" s="23"/>
      <c r="U99" s="24"/>
      <c r="V99" s="24"/>
      <c r="W99" s="23"/>
      <c r="X99" s="25"/>
      <c r="Y99" s="29"/>
      <c r="Z99" s="29"/>
      <c r="AA99" s="29"/>
      <c r="AB99" s="29"/>
      <c r="AC99" s="29"/>
      <c r="AD99" s="29"/>
    </row>
    <row r="100" spans="1:30" s="30" customFormat="1" ht="15" customHeight="1" x14ac:dyDescent="0.25">
      <c r="A100" s="29"/>
      <c r="B100" s="23"/>
      <c r="C100" s="24" t="s">
        <v>135</v>
      </c>
      <c r="D100" s="23" t="s">
        <v>135</v>
      </c>
      <c r="E100" s="23" t="s">
        <v>135</v>
      </c>
      <c r="F100" s="23" t="s">
        <v>135</v>
      </c>
      <c r="G100" s="75" t="s">
        <v>135</v>
      </c>
      <c r="H100" s="1"/>
      <c r="I100" s="1"/>
      <c r="J100" s="1"/>
      <c r="K100" s="25"/>
      <c r="L100" s="25"/>
      <c r="M100" s="79"/>
      <c r="N100" s="83"/>
      <c r="O100" s="23"/>
      <c r="P100" s="24"/>
      <c r="Q100" s="23"/>
      <c r="R100" s="25"/>
      <c r="S100" s="26"/>
      <c r="T100" s="23"/>
      <c r="U100" s="24"/>
      <c r="V100" s="24"/>
      <c r="W100" s="23"/>
      <c r="X100" s="25"/>
      <c r="Y100" s="29"/>
      <c r="Z100" s="29"/>
      <c r="AA100" s="29"/>
      <c r="AB100" s="29"/>
      <c r="AC100" s="29"/>
      <c r="AD100" s="29"/>
    </row>
    <row r="101" spans="1:30" s="30" customFormat="1" ht="15" customHeight="1" x14ac:dyDescent="0.25">
      <c r="A101" s="29"/>
      <c r="B101" s="23"/>
      <c r="C101" s="24" t="s">
        <v>135</v>
      </c>
      <c r="D101" s="23" t="s">
        <v>135</v>
      </c>
      <c r="E101" s="23" t="s">
        <v>135</v>
      </c>
      <c r="F101" s="23" t="s">
        <v>135</v>
      </c>
      <c r="G101" s="75" t="s">
        <v>135</v>
      </c>
      <c r="H101" s="1"/>
      <c r="I101" s="1"/>
      <c r="J101" s="1"/>
      <c r="K101" s="25"/>
      <c r="L101" s="25"/>
      <c r="M101" s="79"/>
      <c r="N101" s="83"/>
      <c r="O101" s="23"/>
      <c r="P101" s="24"/>
      <c r="Q101" s="23"/>
      <c r="R101" s="25"/>
      <c r="S101" s="26"/>
      <c r="T101" s="23"/>
      <c r="U101" s="24"/>
      <c r="V101" s="24"/>
      <c r="W101" s="23"/>
      <c r="X101" s="25"/>
      <c r="Y101" s="29"/>
      <c r="Z101" s="29"/>
      <c r="AA101" s="29"/>
      <c r="AB101" s="29"/>
      <c r="AC101" s="29"/>
      <c r="AD101" s="29"/>
    </row>
    <row r="102" spans="1:30" s="30" customFormat="1" ht="15" customHeight="1" x14ac:dyDescent="0.25">
      <c r="A102" s="29"/>
      <c r="B102" s="23"/>
      <c r="C102" s="24" t="s">
        <v>135</v>
      </c>
      <c r="D102" s="23" t="s">
        <v>135</v>
      </c>
      <c r="E102" s="23" t="s">
        <v>135</v>
      </c>
      <c r="F102" s="23" t="s">
        <v>135</v>
      </c>
      <c r="G102" s="75" t="s">
        <v>135</v>
      </c>
      <c r="H102" s="1"/>
      <c r="I102" s="1"/>
      <c r="J102" s="1"/>
      <c r="K102" s="25"/>
      <c r="L102" s="25"/>
      <c r="M102" s="79"/>
      <c r="N102" s="83"/>
      <c r="O102" s="23"/>
      <c r="P102" s="24"/>
      <c r="Q102" s="23"/>
      <c r="R102" s="25"/>
      <c r="S102" s="26"/>
      <c r="T102" s="23"/>
      <c r="U102" s="24"/>
      <c r="V102" s="24"/>
      <c r="W102" s="23"/>
      <c r="X102" s="25"/>
      <c r="Y102" s="29"/>
      <c r="Z102" s="29"/>
      <c r="AA102" s="29"/>
      <c r="AB102" s="29"/>
      <c r="AC102" s="29"/>
      <c r="AD102" s="29"/>
    </row>
    <row r="103" spans="1:30" s="30" customFormat="1" ht="15" customHeight="1" x14ac:dyDescent="0.25">
      <c r="A103" s="29"/>
      <c r="B103" s="23"/>
      <c r="C103" s="24" t="s">
        <v>135</v>
      </c>
      <c r="D103" s="23" t="s">
        <v>135</v>
      </c>
      <c r="E103" s="23" t="s">
        <v>135</v>
      </c>
      <c r="F103" s="23" t="s">
        <v>135</v>
      </c>
      <c r="G103" s="75" t="s">
        <v>135</v>
      </c>
      <c r="H103" s="1"/>
      <c r="I103" s="1"/>
      <c r="J103" s="1"/>
      <c r="K103" s="25"/>
      <c r="L103" s="25"/>
      <c r="M103" s="79"/>
      <c r="N103" s="83"/>
      <c r="O103" s="23"/>
      <c r="P103" s="24"/>
      <c r="Q103" s="23"/>
      <c r="R103" s="25"/>
      <c r="S103" s="26"/>
      <c r="T103" s="23"/>
      <c r="U103" s="24"/>
      <c r="V103" s="24"/>
      <c r="W103" s="23"/>
      <c r="X103" s="25"/>
      <c r="Y103" s="29"/>
      <c r="Z103" s="29"/>
      <c r="AA103" s="29"/>
      <c r="AB103" s="29"/>
      <c r="AC103" s="29"/>
      <c r="AD103" s="29"/>
    </row>
    <row r="104" spans="1:30" s="30" customFormat="1" ht="15" customHeight="1" x14ac:dyDescent="0.25">
      <c r="A104" s="29"/>
      <c r="B104" s="23"/>
      <c r="C104" s="24" t="s">
        <v>135</v>
      </c>
      <c r="D104" s="23" t="s">
        <v>135</v>
      </c>
      <c r="E104" s="23" t="s">
        <v>135</v>
      </c>
      <c r="F104" s="23" t="s">
        <v>135</v>
      </c>
      <c r="G104" s="75" t="s">
        <v>135</v>
      </c>
      <c r="H104" s="1"/>
      <c r="I104" s="1"/>
      <c r="J104" s="1"/>
      <c r="K104" s="25"/>
      <c r="L104" s="25"/>
      <c r="M104" s="79"/>
      <c r="N104" s="83"/>
      <c r="O104" s="23"/>
      <c r="P104" s="24"/>
      <c r="Q104" s="23"/>
      <c r="R104" s="25"/>
      <c r="S104" s="26"/>
      <c r="T104" s="23"/>
      <c r="U104" s="24"/>
      <c r="V104" s="24"/>
      <c r="W104" s="23"/>
      <c r="X104" s="25"/>
      <c r="Y104" s="29"/>
      <c r="Z104" s="29"/>
      <c r="AA104" s="29"/>
      <c r="AB104" s="29"/>
      <c r="AC104" s="29"/>
      <c r="AD104" s="29"/>
    </row>
    <row r="105" spans="1:30" s="30" customFormat="1" ht="15" customHeight="1" x14ac:dyDescent="0.25">
      <c r="A105" s="29"/>
      <c r="B105" s="23"/>
      <c r="C105" s="24" t="s">
        <v>135</v>
      </c>
      <c r="D105" s="23" t="s">
        <v>135</v>
      </c>
      <c r="E105" s="23" t="s">
        <v>135</v>
      </c>
      <c r="F105" s="23" t="s">
        <v>135</v>
      </c>
      <c r="G105" s="75" t="s">
        <v>135</v>
      </c>
      <c r="H105" s="1"/>
      <c r="I105" s="1"/>
      <c r="J105" s="1"/>
      <c r="K105" s="25"/>
      <c r="L105" s="25"/>
      <c r="M105" s="79"/>
      <c r="N105" s="83"/>
      <c r="O105" s="23"/>
      <c r="P105" s="24"/>
      <c r="Q105" s="23"/>
      <c r="R105" s="25"/>
      <c r="S105" s="26"/>
      <c r="T105" s="23"/>
      <c r="U105" s="24"/>
      <c r="V105" s="24"/>
      <c r="W105" s="23"/>
      <c r="X105" s="25"/>
      <c r="Y105" s="29"/>
      <c r="Z105" s="29"/>
      <c r="AA105" s="29"/>
      <c r="AB105" s="29"/>
      <c r="AC105" s="29"/>
      <c r="AD105" s="29"/>
    </row>
    <row r="106" spans="1:30" s="30" customFormat="1" ht="15" customHeight="1" x14ac:dyDescent="0.25">
      <c r="A106" s="29"/>
      <c r="B106" s="23"/>
      <c r="C106" s="24" t="s">
        <v>135</v>
      </c>
      <c r="D106" s="23" t="s">
        <v>135</v>
      </c>
      <c r="E106" s="23" t="s">
        <v>135</v>
      </c>
      <c r="F106" s="23" t="s">
        <v>135</v>
      </c>
      <c r="G106" s="75" t="s">
        <v>135</v>
      </c>
      <c r="H106" s="1"/>
      <c r="I106" s="1"/>
      <c r="J106" s="1"/>
      <c r="K106" s="25"/>
      <c r="L106" s="25"/>
      <c r="M106" s="79"/>
      <c r="N106" s="83"/>
      <c r="O106" s="23"/>
      <c r="P106" s="24"/>
      <c r="Q106" s="23"/>
      <c r="R106" s="25"/>
      <c r="S106" s="26"/>
      <c r="T106" s="23"/>
      <c r="U106" s="24"/>
      <c r="V106" s="24"/>
      <c r="W106" s="23"/>
      <c r="X106" s="25"/>
      <c r="Y106" s="29"/>
      <c r="Z106" s="29"/>
      <c r="AA106" s="29"/>
      <c r="AB106" s="29"/>
      <c r="AC106" s="29"/>
      <c r="AD106" s="29"/>
    </row>
    <row r="107" spans="1:30" s="30" customFormat="1" ht="15" customHeight="1" x14ac:dyDescent="0.25">
      <c r="A107" s="29"/>
      <c r="B107" s="23"/>
      <c r="C107" s="24" t="s">
        <v>135</v>
      </c>
      <c r="D107" s="23" t="s">
        <v>135</v>
      </c>
      <c r="E107" s="23" t="s">
        <v>135</v>
      </c>
      <c r="F107" s="23" t="s">
        <v>135</v>
      </c>
      <c r="G107" s="75" t="s">
        <v>135</v>
      </c>
      <c r="H107" s="1"/>
      <c r="I107" s="1"/>
      <c r="J107" s="1"/>
      <c r="K107" s="25"/>
      <c r="L107" s="25"/>
      <c r="M107" s="79"/>
      <c r="N107" s="83"/>
      <c r="O107" s="23"/>
      <c r="P107" s="24"/>
      <c r="Q107" s="23"/>
      <c r="R107" s="25"/>
      <c r="S107" s="26"/>
      <c r="T107" s="23"/>
      <c r="U107" s="24"/>
      <c r="V107" s="24"/>
      <c r="W107" s="23"/>
      <c r="X107" s="25"/>
      <c r="Y107" s="29"/>
      <c r="Z107" s="29"/>
      <c r="AA107" s="29"/>
      <c r="AB107" s="29"/>
      <c r="AC107" s="29"/>
      <c r="AD107" s="29"/>
    </row>
    <row r="108" spans="1:30" s="30" customFormat="1" ht="15" customHeight="1" x14ac:dyDescent="0.25">
      <c r="A108" s="29"/>
      <c r="B108" s="23"/>
      <c r="C108" s="24" t="s">
        <v>135</v>
      </c>
      <c r="D108" s="23" t="s">
        <v>135</v>
      </c>
      <c r="E108" s="23" t="s">
        <v>135</v>
      </c>
      <c r="F108" s="23" t="s">
        <v>135</v>
      </c>
      <c r="G108" s="75" t="s">
        <v>135</v>
      </c>
      <c r="H108" s="1"/>
      <c r="I108" s="1"/>
      <c r="J108" s="1"/>
      <c r="K108" s="25"/>
      <c r="L108" s="25"/>
      <c r="M108" s="79"/>
      <c r="N108" s="83"/>
      <c r="O108" s="23"/>
      <c r="P108" s="24"/>
      <c r="Q108" s="23"/>
      <c r="R108" s="25"/>
      <c r="S108" s="26"/>
      <c r="T108" s="23"/>
      <c r="U108" s="24"/>
      <c r="V108" s="24"/>
      <c r="W108" s="23"/>
      <c r="X108" s="25"/>
      <c r="Y108" s="29"/>
      <c r="Z108" s="29"/>
      <c r="AA108" s="29"/>
      <c r="AB108" s="29"/>
      <c r="AC108" s="29"/>
      <c r="AD108" s="29"/>
    </row>
    <row r="109" spans="1:30" s="30" customFormat="1" ht="15" customHeight="1" x14ac:dyDescent="0.25">
      <c r="A109" s="29"/>
      <c r="B109" s="23"/>
      <c r="C109" s="24" t="s">
        <v>135</v>
      </c>
      <c r="D109" s="23" t="s">
        <v>135</v>
      </c>
      <c r="E109" s="23" t="s">
        <v>135</v>
      </c>
      <c r="F109" s="23" t="s">
        <v>135</v>
      </c>
      <c r="G109" s="75" t="s">
        <v>135</v>
      </c>
      <c r="H109" s="1"/>
      <c r="I109" s="1"/>
      <c r="J109" s="1"/>
      <c r="K109" s="25"/>
      <c r="L109" s="25"/>
      <c r="M109" s="79"/>
      <c r="N109" s="83"/>
      <c r="O109" s="23"/>
      <c r="P109" s="24"/>
      <c r="Q109" s="23"/>
      <c r="R109" s="25"/>
      <c r="S109" s="26"/>
      <c r="T109" s="23"/>
      <c r="U109" s="24"/>
      <c r="V109" s="24"/>
      <c r="W109" s="23"/>
      <c r="X109" s="25"/>
      <c r="Y109" s="29"/>
      <c r="Z109" s="29"/>
      <c r="AA109" s="29"/>
      <c r="AB109" s="29"/>
      <c r="AC109" s="29"/>
      <c r="AD109" s="29"/>
    </row>
    <row r="110" spans="1:30" s="30" customFormat="1" ht="13.8" x14ac:dyDescent="0.25">
      <c r="A110" s="29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9"/>
      <c r="N110" s="29"/>
      <c r="O110" s="29"/>
      <c r="P110" s="28"/>
      <c r="Q110" s="28"/>
      <c r="R110" s="28"/>
      <c r="S110" s="29"/>
      <c r="T110" s="29"/>
      <c r="U110" s="28"/>
      <c r="V110" s="28"/>
      <c r="W110" s="28"/>
      <c r="X110" s="28"/>
      <c r="Y110" s="29"/>
      <c r="Z110" s="29"/>
      <c r="AA110" s="29"/>
      <c r="AB110" s="29"/>
      <c r="AC110" s="29"/>
      <c r="AD110" s="29"/>
    </row>
    <row r="111" spans="1:30" s="30" customFormat="1" ht="13.8" x14ac:dyDescent="0.25">
      <c r="A111" s="29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9"/>
      <c r="N111" s="29"/>
      <c r="O111" s="29"/>
      <c r="P111" s="28"/>
      <c r="Q111" s="28"/>
      <c r="R111" s="28"/>
      <c r="S111" s="29"/>
      <c r="T111" s="29"/>
      <c r="U111" s="28"/>
      <c r="V111" s="28"/>
      <c r="W111" s="28"/>
      <c r="X111" s="28"/>
      <c r="Y111" s="29"/>
      <c r="Z111" s="29"/>
      <c r="AA111" s="29"/>
      <c r="AB111" s="29"/>
      <c r="AC111" s="29"/>
      <c r="AD111" s="29"/>
    </row>
    <row r="112" spans="1:30" s="30" customFormat="1" ht="13.8" x14ac:dyDescent="0.25">
      <c r="A112" s="29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9"/>
      <c r="N112" s="29"/>
      <c r="O112" s="29"/>
      <c r="P112" s="28"/>
      <c r="Q112" s="28"/>
      <c r="R112" s="28"/>
      <c r="S112" s="29"/>
      <c r="T112" s="29"/>
      <c r="U112" s="28"/>
      <c r="V112" s="28"/>
      <c r="W112" s="28"/>
      <c r="X112" s="28"/>
      <c r="Y112" s="29"/>
      <c r="Z112" s="29"/>
      <c r="AA112" s="29"/>
      <c r="AB112" s="29"/>
      <c r="AC112" s="29"/>
      <c r="AD112" s="29"/>
    </row>
    <row r="113" spans="1:30" s="30" customFormat="1" ht="13.8" x14ac:dyDescent="0.25">
      <c r="A113" s="29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9"/>
      <c r="N113" s="29"/>
      <c r="O113" s="29"/>
      <c r="P113" s="28"/>
      <c r="Q113" s="28"/>
      <c r="R113" s="28"/>
      <c r="S113" s="29"/>
      <c r="T113" s="29"/>
      <c r="U113" s="28"/>
      <c r="V113" s="28"/>
      <c r="W113" s="28"/>
      <c r="X113" s="28"/>
      <c r="Y113" s="29"/>
      <c r="Z113" s="29"/>
      <c r="AA113" s="29"/>
      <c r="AB113" s="29"/>
      <c r="AC113" s="29"/>
      <c r="AD113" s="29"/>
    </row>
    <row r="114" spans="1:30" s="30" customFormat="1" ht="13.8" x14ac:dyDescent="0.25">
      <c r="A114" s="29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9"/>
      <c r="N114" s="29"/>
      <c r="O114" s="29"/>
      <c r="P114" s="28"/>
      <c r="Q114" s="28"/>
      <c r="R114" s="28"/>
      <c r="S114" s="29"/>
      <c r="T114" s="29"/>
      <c r="U114" s="28"/>
      <c r="V114" s="28"/>
      <c r="W114" s="28"/>
      <c r="X114" s="28"/>
      <c r="Y114" s="29"/>
      <c r="Z114" s="29"/>
      <c r="AA114" s="29"/>
      <c r="AB114" s="29"/>
      <c r="AC114" s="29"/>
      <c r="AD114" s="29"/>
    </row>
    <row r="115" spans="1:30" s="30" customFormat="1" ht="13.8" x14ac:dyDescent="0.25">
      <c r="A115" s="29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9"/>
      <c r="N115" s="29"/>
      <c r="O115" s="29"/>
      <c r="P115" s="28"/>
      <c r="Q115" s="28"/>
      <c r="R115" s="28"/>
      <c r="S115" s="29"/>
      <c r="T115" s="29"/>
      <c r="U115" s="28"/>
      <c r="V115" s="28"/>
      <c r="W115" s="28"/>
      <c r="X115" s="28"/>
      <c r="Y115" s="29"/>
      <c r="Z115" s="29"/>
      <c r="AA115" s="29"/>
      <c r="AB115" s="29"/>
      <c r="AC115" s="29"/>
      <c r="AD115" s="29"/>
    </row>
    <row r="116" spans="1:30" s="30" customFormat="1" ht="13.8" x14ac:dyDescent="0.25">
      <c r="A116" s="29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9"/>
      <c r="N116" s="29"/>
      <c r="O116" s="29"/>
      <c r="P116" s="28"/>
      <c r="Q116" s="28"/>
      <c r="R116" s="28"/>
      <c r="S116" s="29"/>
      <c r="T116" s="29"/>
      <c r="U116" s="28"/>
      <c r="V116" s="28"/>
      <c r="W116" s="28"/>
      <c r="X116" s="28"/>
      <c r="Y116" s="29"/>
      <c r="Z116" s="29"/>
      <c r="AA116" s="29"/>
      <c r="AB116" s="29"/>
      <c r="AC116" s="29"/>
      <c r="AD116" s="29"/>
    </row>
    <row r="117" spans="1:30" s="30" customFormat="1" ht="13.8" x14ac:dyDescent="0.25">
      <c r="A117" s="29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9"/>
      <c r="N117" s="29"/>
      <c r="O117" s="29"/>
      <c r="P117" s="28"/>
      <c r="Q117" s="28"/>
      <c r="R117" s="28"/>
      <c r="S117" s="29"/>
      <c r="T117" s="29"/>
      <c r="U117" s="28"/>
      <c r="V117" s="28"/>
      <c r="W117" s="28"/>
      <c r="X117" s="28"/>
      <c r="Y117" s="29"/>
      <c r="Z117" s="29"/>
      <c r="AA117" s="29"/>
      <c r="AB117" s="29"/>
      <c r="AC117" s="29"/>
      <c r="AD117" s="29"/>
    </row>
    <row r="118" spans="1:30" s="30" customFormat="1" ht="13.8" x14ac:dyDescent="0.25">
      <c r="A118" s="29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9"/>
      <c r="N118" s="29"/>
      <c r="O118" s="29"/>
      <c r="P118" s="28"/>
      <c r="Q118" s="28"/>
      <c r="R118" s="28"/>
      <c r="S118" s="29"/>
      <c r="T118" s="29"/>
      <c r="U118" s="28"/>
      <c r="V118" s="28"/>
      <c r="W118" s="28"/>
      <c r="X118" s="28"/>
      <c r="Y118" s="29"/>
      <c r="Z118" s="29"/>
      <c r="AA118" s="29"/>
      <c r="AB118" s="29"/>
      <c r="AC118" s="29"/>
      <c r="AD118" s="29"/>
    </row>
    <row r="119" spans="1:30" s="30" customFormat="1" ht="13.8" x14ac:dyDescent="0.25">
      <c r="A119" s="29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9"/>
      <c r="N119" s="29"/>
      <c r="O119" s="29"/>
      <c r="P119" s="28"/>
      <c r="Q119" s="28"/>
      <c r="R119" s="28"/>
      <c r="S119" s="29"/>
      <c r="T119" s="29"/>
      <c r="U119" s="28"/>
      <c r="V119" s="28"/>
      <c r="W119" s="28"/>
      <c r="X119" s="28"/>
      <c r="Y119" s="29"/>
      <c r="Z119" s="29"/>
      <c r="AA119" s="29"/>
      <c r="AB119" s="29"/>
      <c r="AC119" s="29"/>
      <c r="AD119" s="29"/>
    </row>
    <row r="120" spans="1:30" s="30" customFormat="1" ht="13.8" x14ac:dyDescent="0.25">
      <c r="A120" s="29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9"/>
      <c r="N120" s="29"/>
      <c r="O120" s="29"/>
      <c r="P120" s="28"/>
      <c r="Q120" s="28"/>
      <c r="R120" s="28"/>
      <c r="S120" s="29"/>
      <c r="T120" s="29"/>
      <c r="U120" s="28"/>
      <c r="V120" s="28"/>
      <c r="W120" s="28"/>
      <c r="X120" s="28"/>
      <c r="Y120" s="29"/>
      <c r="Z120" s="29"/>
      <c r="AA120" s="29"/>
      <c r="AB120" s="29"/>
      <c r="AC120" s="29"/>
      <c r="AD120" s="29"/>
    </row>
    <row r="121" spans="1:30" s="30" customFormat="1" ht="13.8" x14ac:dyDescent="0.25">
      <c r="A121" s="29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9"/>
      <c r="N121" s="29"/>
      <c r="O121" s="29"/>
      <c r="P121" s="28"/>
      <c r="Q121" s="28"/>
      <c r="R121" s="28"/>
      <c r="S121" s="29"/>
      <c r="T121" s="29"/>
      <c r="U121" s="28"/>
      <c r="V121" s="28"/>
      <c r="W121" s="28"/>
      <c r="X121" s="28"/>
      <c r="Y121" s="29"/>
      <c r="Z121" s="29"/>
      <c r="AA121" s="29"/>
      <c r="AB121" s="29"/>
      <c r="AC121" s="29"/>
      <c r="AD121" s="29"/>
    </row>
    <row r="122" spans="1:30" s="30" customFormat="1" ht="13.8" x14ac:dyDescent="0.25">
      <c r="A122" s="29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9"/>
      <c r="N122" s="29"/>
      <c r="O122" s="29"/>
      <c r="P122" s="28"/>
      <c r="Q122" s="28"/>
      <c r="R122" s="28"/>
      <c r="S122" s="29"/>
      <c r="T122" s="29"/>
      <c r="U122" s="28"/>
      <c r="V122" s="28"/>
      <c r="W122" s="28"/>
      <c r="X122" s="28"/>
      <c r="Y122" s="29"/>
      <c r="Z122" s="29"/>
      <c r="AA122" s="29"/>
      <c r="AB122" s="29"/>
      <c r="AC122" s="29"/>
      <c r="AD122" s="29"/>
    </row>
    <row r="123" spans="1:30" s="30" customFormat="1" ht="13.8" x14ac:dyDescent="0.25">
      <c r="A123" s="29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9"/>
      <c r="N123" s="29"/>
      <c r="O123" s="29"/>
      <c r="P123" s="28"/>
      <c r="Q123" s="28"/>
      <c r="R123" s="28"/>
      <c r="S123" s="29"/>
      <c r="T123" s="29"/>
      <c r="U123" s="28"/>
      <c r="V123" s="28"/>
      <c r="W123" s="28"/>
      <c r="X123" s="28"/>
      <c r="Y123" s="29"/>
      <c r="Z123" s="29"/>
      <c r="AA123" s="29"/>
      <c r="AB123" s="29"/>
      <c r="AC123" s="29"/>
      <c r="AD123" s="29"/>
    </row>
    <row r="124" spans="1:30" s="30" customFormat="1" ht="13.8" x14ac:dyDescent="0.25">
      <c r="A124" s="29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9"/>
      <c r="N124" s="29"/>
      <c r="O124" s="29"/>
      <c r="P124" s="28"/>
      <c r="Q124" s="28"/>
      <c r="R124" s="28"/>
      <c r="S124" s="29"/>
      <c r="T124" s="29"/>
      <c r="U124" s="28"/>
      <c r="V124" s="28"/>
      <c r="W124" s="28"/>
      <c r="X124" s="28"/>
      <c r="Y124" s="29"/>
      <c r="Z124" s="29"/>
      <c r="AA124" s="29"/>
      <c r="AB124" s="29"/>
      <c r="AC124" s="29"/>
      <c r="AD124" s="29"/>
    </row>
    <row r="125" spans="1:30" s="30" customFormat="1" ht="13.8" x14ac:dyDescent="0.25">
      <c r="A125" s="29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9"/>
      <c r="N125" s="29"/>
      <c r="O125" s="29"/>
      <c r="P125" s="28"/>
      <c r="Q125" s="28"/>
      <c r="R125" s="28"/>
      <c r="S125" s="29"/>
      <c r="T125" s="29"/>
      <c r="U125" s="28"/>
      <c r="V125" s="28"/>
      <c r="W125" s="28"/>
      <c r="X125" s="28"/>
      <c r="Y125" s="29"/>
      <c r="Z125" s="29"/>
      <c r="AA125" s="29"/>
      <c r="AB125" s="29"/>
      <c r="AC125" s="29"/>
      <c r="AD125" s="29"/>
    </row>
    <row r="126" spans="1:30" s="30" customFormat="1" ht="13.8" x14ac:dyDescent="0.25">
      <c r="A126" s="29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9"/>
      <c r="N126" s="29"/>
      <c r="O126" s="29"/>
      <c r="P126" s="28"/>
      <c r="Q126" s="28"/>
      <c r="R126" s="28"/>
      <c r="S126" s="29"/>
      <c r="T126" s="29"/>
      <c r="U126" s="28"/>
      <c r="V126" s="28"/>
      <c r="W126" s="28"/>
      <c r="X126" s="28"/>
      <c r="Y126" s="29"/>
      <c r="Z126" s="29"/>
      <c r="AA126" s="29"/>
      <c r="AB126" s="29"/>
      <c r="AC126" s="29"/>
      <c r="AD126" s="29"/>
    </row>
    <row r="127" spans="1:30" s="30" customFormat="1" ht="13.8" x14ac:dyDescent="0.25">
      <c r="A127" s="29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9"/>
      <c r="N127" s="29"/>
      <c r="O127" s="29"/>
      <c r="P127" s="28"/>
      <c r="Q127" s="28"/>
      <c r="R127" s="28"/>
      <c r="S127" s="29"/>
      <c r="T127" s="29"/>
      <c r="U127" s="28"/>
      <c r="V127" s="28"/>
      <c r="W127" s="28"/>
      <c r="X127" s="28"/>
      <c r="Y127" s="29"/>
      <c r="Z127" s="29"/>
      <c r="AA127" s="29"/>
      <c r="AB127" s="29"/>
      <c r="AC127" s="29"/>
      <c r="AD127" s="29"/>
    </row>
    <row r="128" spans="1:30" s="30" customFormat="1" ht="13.8" x14ac:dyDescent="0.25">
      <c r="A128" s="29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9"/>
      <c r="N128" s="29"/>
      <c r="O128" s="29"/>
      <c r="P128" s="28"/>
      <c r="Q128" s="28"/>
      <c r="R128" s="28"/>
      <c r="S128" s="29"/>
      <c r="T128" s="29"/>
      <c r="U128" s="28"/>
      <c r="V128" s="28"/>
      <c r="W128" s="28"/>
      <c r="X128" s="28"/>
      <c r="Y128" s="29"/>
      <c r="Z128" s="29"/>
      <c r="AA128" s="29"/>
      <c r="AB128" s="29"/>
      <c r="AC128" s="29"/>
      <c r="AD128" s="29"/>
    </row>
    <row r="129" spans="1:30" s="30" customFormat="1" ht="13.8" x14ac:dyDescent="0.25">
      <c r="A129" s="29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9"/>
      <c r="N129" s="29"/>
      <c r="O129" s="29"/>
      <c r="P129" s="28"/>
      <c r="Q129" s="28"/>
      <c r="R129" s="28"/>
      <c r="S129" s="29"/>
      <c r="T129" s="29"/>
      <c r="U129" s="28"/>
      <c r="V129" s="28"/>
      <c r="W129" s="28"/>
      <c r="X129" s="28"/>
      <c r="Y129" s="29"/>
      <c r="Z129" s="29"/>
      <c r="AA129" s="29"/>
      <c r="AB129" s="29"/>
      <c r="AC129" s="29"/>
      <c r="AD129" s="29"/>
    </row>
    <row r="130" spans="1:30" s="30" customFormat="1" ht="13.8" x14ac:dyDescent="0.25">
      <c r="A130" s="29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9"/>
      <c r="N130" s="29"/>
      <c r="O130" s="29"/>
      <c r="P130" s="28"/>
      <c r="Q130" s="28"/>
      <c r="R130" s="28"/>
      <c r="S130" s="29"/>
      <c r="T130" s="29"/>
      <c r="U130" s="28"/>
      <c r="V130" s="28"/>
      <c r="W130" s="28"/>
      <c r="X130" s="28"/>
      <c r="Y130" s="29"/>
      <c r="Z130" s="29"/>
      <c r="AA130" s="29"/>
      <c r="AB130" s="29"/>
      <c r="AC130" s="29"/>
      <c r="AD130" s="29"/>
    </row>
    <row r="131" spans="1:30" s="30" customFormat="1" ht="13.8" x14ac:dyDescent="0.25">
      <c r="A131" s="29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9"/>
      <c r="N131" s="29"/>
      <c r="O131" s="29"/>
      <c r="P131" s="28"/>
      <c r="Q131" s="28"/>
      <c r="R131" s="28"/>
      <c r="S131" s="29"/>
      <c r="T131" s="29"/>
      <c r="U131" s="28"/>
      <c r="V131" s="28"/>
      <c r="W131" s="28"/>
      <c r="X131" s="28"/>
      <c r="Y131" s="29"/>
      <c r="Z131" s="29"/>
      <c r="AA131" s="29"/>
      <c r="AB131" s="29"/>
      <c r="AC131" s="29"/>
      <c r="AD131" s="29"/>
    </row>
    <row r="132" spans="1:30" s="30" customFormat="1" ht="13.8" x14ac:dyDescent="0.25">
      <c r="A132" s="29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9"/>
      <c r="N132" s="29"/>
      <c r="O132" s="29"/>
      <c r="P132" s="28"/>
      <c r="Q132" s="28"/>
      <c r="R132" s="28"/>
      <c r="S132" s="29"/>
      <c r="T132" s="29"/>
      <c r="U132" s="28"/>
      <c r="V132" s="28"/>
      <c r="W132" s="28"/>
      <c r="X132" s="28"/>
      <c r="Y132" s="29"/>
      <c r="Z132" s="29"/>
      <c r="AA132" s="29"/>
      <c r="AB132" s="29"/>
      <c r="AC132" s="29"/>
      <c r="AD132" s="29"/>
    </row>
    <row r="133" spans="1:30" s="30" customFormat="1" ht="13.8" x14ac:dyDescent="0.25">
      <c r="A133" s="29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9"/>
      <c r="N133" s="29"/>
      <c r="O133" s="29"/>
      <c r="P133" s="28"/>
      <c r="Q133" s="28"/>
      <c r="R133" s="28"/>
      <c r="S133" s="29"/>
      <c r="T133" s="29"/>
      <c r="U133" s="28"/>
      <c r="V133" s="28"/>
      <c r="W133" s="28"/>
      <c r="X133" s="28"/>
      <c r="Y133" s="29"/>
      <c r="Z133" s="29"/>
      <c r="AA133" s="29"/>
      <c r="AB133" s="29"/>
      <c r="AC133" s="29"/>
      <c r="AD133" s="29"/>
    </row>
    <row r="134" spans="1:30" s="30" customFormat="1" ht="13.8" x14ac:dyDescent="0.25">
      <c r="A134" s="29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9"/>
      <c r="N134" s="29"/>
      <c r="O134" s="29"/>
      <c r="P134" s="28"/>
      <c r="Q134" s="28"/>
      <c r="R134" s="28"/>
      <c r="S134" s="29"/>
      <c r="T134" s="29"/>
      <c r="U134" s="28"/>
      <c r="V134" s="28"/>
      <c r="W134" s="28"/>
      <c r="X134" s="28"/>
      <c r="Y134" s="29"/>
      <c r="Z134" s="29"/>
      <c r="AA134" s="29"/>
      <c r="AB134" s="29"/>
      <c r="AC134" s="29"/>
      <c r="AD134" s="29"/>
    </row>
    <row r="135" spans="1:30" s="30" customFormat="1" ht="13.8" x14ac:dyDescent="0.25">
      <c r="A135" s="29"/>
      <c r="B135" s="29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9"/>
      <c r="N135" s="29"/>
      <c r="O135" s="29"/>
      <c r="P135" s="28"/>
      <c r="Q135" s="28"/>
      <c r="R135" s="28"/>
      <c r="S135" s="29"/>
      <c r="T135" s="29"/>
      <c r="U135" s="28"/>
      <c r="V135" s="28"/>
      <c r="W135" s="28"/>
      <c r="X135" s="28"/>
      <c r="Y135" s="29"/>
      <c r="Z135" s="29"/>
      <c r="AA135" s="29"/>
      <c r="AB135" s="29"/>
      <c r="AC135" s="29"/>
      <c r="AD135" s="29"/>
    </row>
    <row r="136" spans="1:30" s="30" customFormat="1" ht="13.8" x14ac:dyDescent="0.25">
      <c r="A136" s="29"/>
      <c r="B136" s="29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9"/>
      <c r="N136" s="29"/>
      <c r="O136" s="29"/>
      <c r="P136" s="28"/>
      <c r="Q136" s="28"/>
      <c r="R136" s="28"/>
      <c r="S136" s="29"/>
      <c r="T136" s="29"/>
      <c r="U136" s="28"/>
      <c r="V136" s="28"/>
      <c r="W136" s="28"/>
      <c r="X136" s="28"/>
      <c r="Y136" s="29"/>
      <c r="Z136" s="29"/>
      <c r="AA136" s="29"/>
      <c r="AB136" s="29"/>
      <c r="AC136" s="29"/>
      <c r="AD136" s="29"/>
    </row>
    <row r="137" spans="1:30" s="30" customFormat="1" ht="13.8" x14ac:dyDescent="0.25">
      <c r="A137" s="29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9"/>
      <c r="N137" s="29"/>
      <c r="O137" s="29"/>
      <c r="P137" s="28"/>
      <c r="Q137" s="28"/>
      <c r="R137" s="28"/>
      <c r="S137" s="29"/>
      <c r="T137" s="29"/>
      <c r="U137" s="28"/>
      <c r="V137" s="28"/>
      <c r="W137" s="28"/>
      <c r="X137" s="28"/>
      <c r="Y137" s="29"/>
      <c r="Z137" s="29"/>
      <c r="AA137" s="29"/>
      <c r="AB137" s="29"/>
      <c r="AC137" s="29"/>
      <c r="AD137" s="29"/>
    </row>
    <row r="138" spans="1:30" s="30" customFormat="1" ht="13.8" x14ac:dyDescent="0.25">
      <c r="A138" s="29"/>
      <c r="B138" s="29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9"/>
      <c r="N138" s="29"/>
      <c r="O138" s="29"/>
      <c r="P138" s="28"/>
      <c r="Q138" s="28"/>
      <c r="R138" s="28"/>
      <c r="S138" s="29"/>
      <c r="T138" s="29"/>
      <c r="U138" s="28"/>
      <c r="V138" s="28"/>
      <c r="W138" s="28"/>
      <c r="X138" s="28"/>
      <c r="Y138" s="29"/>
      <c r="Z138" s="29"/>
      <c r="AA138" s="29"/>
      <c r="AB138" s="29"/>
      <c r="AC138" s="29"/>
      <c r="AD138" s="29"/>
    </row>
    <row r="139" spans="1:30" s="30" customFormat="1" ht="13.8" x14ac:dyDescent="0.25">
      <c r="A139" s="29"/>
      <c r="B139" s="29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9"/>
      <c r="N139" s="29"/>
      <c r="O139" s="29"/>
      <c r="P139" s="28"/>
      <c r="Q139" s="28"/>
      <c r="R139" s="28"/>
      <c r="S139" s="29"/>
      <c r="T139" s="29"/>
      <c r="U139" s="28"/>
      <c r="V139" s="28"/>
      <c r="W139" s="28"/>
      <c r="X139" s="28"/>
      <c r="Y139" s="29"/>
      <c r="Z139" s="29"/>
      <c r="AA139" s="29"/>
      <c r="AB139" s="29"/>
      <c r="AC139" s="29"/>
      <c r="AD139" s="29"/>
    </row>
    <row r="140" spans="1:30" s="30" customFormat="1" ht="13.8" x14ac:dyDescent="0.25">
      <c r="A140" s="29"/>
      <c r="B140" s="29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9"/>
      <c r="N140" s="29"/>
      <c r="O140" s="29"/>
      <c r="P140" s="28"/>
      <c r="Q140" s="28"/>
      <c r="R140" s="28"/>
      <c r="S140" s="29"/>
      <c r="T140" s="29"/>
      <c r="U140" s="28"/>
      <c r="V140" s="28"/>
      <c r="W140" s="28"/>
      <c r="X140" s="28"/>
      <c r="Y140" s="29"/>
      <c r="Z140" s="29"/>
      <c r="AA140" s="29"/>
      <c r="AB140" s="29"/>
      <c r="AC140" s="29"/>
      <c r="AD140" s="29"/>
    </row>
    <row r="141" spans="1:30" s="30" customFormat="1" ht="13.8" x14ac:dyDescent="0.25">
      <c r="A141" s="29"/>
      <c r="B141" s="29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9"/>
      <c r="N141" s="29"/>
      <c r="O141" s="29"/>
      <c r="P141" s="28"/>
      <c r="Q141" s="28"/>
      <c r="R141" s="28"/>
      <c r="S141" s="29"/>
      <c r="T141" s="29"/>
      <c r="U141" s="28"/>
      <c r="V141" s="28"/>
      <c r="W141" s="28"/>
      <c r="X141" s="28"/>
      <c r="Y141" s="29"/>
      <c r="Z141" s="29"/>
      <c r="AA141" s="29"/>
      <c r="AB141" s="29"/>
      <c r="AC141" s="29"/>
      <c r="AD141" s="29"/>
    </row>
    <row r="142" spans="1:30" s="30" customFormat="1" ht="13.8" x14ac:dyDescent="0.25">
      <c r="A142" s="29"/>
      <c r="B142" s="29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9"/>
      <c r="N142" s="29"/>
      <c r="O142" s="29"/>
      <c r="P142" s="28"/>
      <c r="Q142" s="28"/>
      <c r="R142" s="28"/>
      <c r="S142" s="29"/>
      <c r="T142" s="29"/>
      <c r="U142" s="28"/>
      <c r="V142" s="28"/>
      <c r="W142" s="28"/>
      <c r="X142" s="28"/>
      <c r="Y142" s="29"/>
      <c r="Z142" s="29"/>
      <c r="AA142" s="29"/>
      <c r="AB142" s="29"/>
      <c r="AC142" s="29"/>
      <c r="AD142" s="29"/>
    </row>
    <row r="143" spans="1:30" s="30" customFormat="1" ht="13.8" x14ac:dyDescent="0.25">
      <c r="A143" s="29"/>
      <c r="B143" s="29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9"/>
      <c r="N143" s="29"/>
      <c r="O143" s="29"/>
      <c r="P143" s="28"/>
      <c r="Q143" s="28"/>
      <c r="R143" s="28"/>
      <c r="S143" s="29"/>
      <c r="T143" s="29"/>
      <c r="U143" s="28"/>
      <c r="V143" s="28"/>
      <c r="W143" s="28"/>
      <c r="X143" s="28"/>
      <c r="Y143" s="29"/>
      <c r="Z143" s="29"/>
      <c r="AA143" s="29"/>
      <c r="AB143" s="29"/>
      <c r="AC143" s="29"/>
      <c r="AD143" s="29"/>
    </row>
    <row r="144" spans="1:30" s="30" customFormat="1" ht="13.8" x14ac:dyDescent="0.25">
      <c r="A144" s="29"/>
      <c r="B144" s="29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9"/>
      <c r="N144" s="29"/>
      <c r="O144" s="29"/>
      <c r="P144" s="28"/>
      <c r="Q144" s="28"/>
      <c r="R144" s="28"/>
      <c r="S144" s="29"/>
      <c r="T144" s="29"/>
      <c r="U144" s="28"/>
      <c r="V144" s="28"/>
      <c r="W144" s="28"/>
      <c r="X144" s="28"/>
      <c r="Y144" s="29"/>
      <c r="Z144" s="29"/>
      <c r="AA144" s="29"/>
      <c r="AB144" s="29"/>
      <c r="AC144" s="29"/>
      <c r="AD144" s="29"/>
    </row>
    <row r="145" spans="1:30" s="30" customFormat="1" ht="13.8" x14ac:dyDescent="0.25">
      <c r="A145" s="29"/>
      <c r="B145" s="29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9"/>
      <c r="N145" s="29"/>
      <c r="O145" s="29"/>
      <c r="P145" s="28"/>
      <c r="Q145" s="28"/>
      <c r="R145" s="28"/>
      <c r="S145" s="29"/>
      <c r="T145" s="29"/>
      <c r="U145" s="28"/>
      <c r="V145" s="28"/>
      <c r="W145" s="28"/>
      <c r="X145" s="28"/>
      <c r="Y145" s="29"/>
      <c r="Z145" s="29"/>
      <c r="AA145" s="29"/>
      <c r="AB145" s="29"/>
      <c r="AC145" s="29"/>
      <c r="AD145" s="29"/>
    </row>
    <row r="146" spans="1:30" s="30" customFormat="1" ht="13.8" x14ac:dyDescent="0.25">
      <c r="A146" s="29"/>
      <c r="B146" s="29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9"/>
      <c r="N146" s="29"/>
      <c r="O146" s="29"/>
      <c r="P146" s="28"/>
      <c r="Q146" s="28"/>
      <c r="R146" s="28"/>
      <c r="S146" s="29"/>
      <c r="T146" s="29"/>
      <c r="U146" s="28"/>
      <c r="V146" s="28"/>
      <c r="W146" s="28"/>
      <c r="X146" s="28"/>
      <c r="Y146" s="29"/>
      <c r="Z146" s="29"/>
      <c r="AA146" s="29"/>
      <c r="AB146" s="29"/>
      <c r="AC146" s="29"/>
      <c r="AD146" s="29"/>
    </row>
    <row r="147" spans="1:30" s="30" customFormat="1" ht="13.8" x14ac:dyDescent="0.25">
      <c r="A147" s="29"/>
      <c r="B147" s="29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9"/>
      <c r="N147" s="29"/>
      <c r="O147" s="29"/>
      <c r="P147" s="28"/>
      <c r="Q147" s="28"/>
      <c r="R147" s="28"/>
      <c r="S147" s="29"/>
      <c r="T147" s="29"/>
      <c r="U147" s="28"/>
      <c r="V147" s="28"/>
      <c r="W147" s="28"/>
      <c r="X147" s="28"/>
      <c r="Y147" s="29"/>
      <c r="Z147" s="29"/>
      <c r="AA147" s="29"/>
      <c r="AB147" s="29"/>
      <c r="AC147" s="29"/>
      <c r="AD147" s="29"/>
    </row>
    <row r="148" spans="1:30" s="30" customFormat="1" ht="13.8" x14ac:dyDescent="0.25">
      <c r="A148" s="29"/>
      <c r="B148" s="29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9"/>
      <c r="N148" s="29"/>
      <c r="O148" s="29"/>
      <c r="P148" s="28"/>
      <c r="Q148" s="28"/>
      <c r="R148" s="28"/>
      <c r="S148" s="29"/>
      <c r="T148" s="29"/>
      <c r="U148" s="28"/>
      <c r="V148" s="28"/>
      <c r="W148" s="28"/>
      <c r="X148" s="28"/>
      <c r="Y148" s="29"/>
      <c r="Z148" s="29"/>
      <c r="AA148" s="29"/>
      <c r="AB148" s="29"/>
      <c r="AC148" s="29"/>
      <c r="AD148" s="29"/>
    </row>
    <row r="149" spans="1:30" s="30" customFormat="1" ht="13.8" x14ac:dyDescent="0.25">
      <c r="A149" s="29"/>
      <c r="B149" s="29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9"/>
      <c r="N149" s="29"/>
      <c r="O149" s="29"/>
      <c r="P149" s="28"/>
      <c r="Q149" s="28"/>
      <c r="R149" s="28"/>
      <c r="S149" s="29"/>
      <c r="T149" s="29"/>
      <c r="U149" s="28"/>
      <c r="V149" s="28"/>
      <c r="W149" s="28"/>
      <c r="X149" s="28"/>
      <c r="Y149" s="29"/>
      <c r="Z149" s="29"/>
      <c r="AA149" s="29"/>
      <c r="AB149" s="29"/>
      <c r="AC149" s="29"/>
      <c r="AD149" s="29"/>
    </row>
    <row r="150" spans="1:30" s="30" customFormat="1" ht="13.8" x14ac:dyDescent="0.25">
      <c r="A150" s="29"/>
      <c r="B150" s="29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9"/>
      <c r="N150" s="29"/>
      <c r="O150" s="29"/>
      <c r="P150" s="28"/>
      <c r="Q150" s="28"/>
      <c r="R150" s="28"/>
      <c r="S150" s="29"/>
      <c r="T150" s="29"/>
      <c r="U150" s="28"/>
      <c r="V150" s="28"/>
      <c r="W150" s="28"/>
      <c r="X150" s="28"/>
      <c r="Y150" s="29"/>
      <c r="Z150" s="29"/>
      <c r="AA150" s="29"/>
      <c r="AB150" s="29"/>
      <c r="AC150" s="29"/>
      <c r="AD150" s="29"/>
    </row>
    <row r="151" spans="1:30" s="30" customFormat="1" ht="13.8" x14ac:dyDescent="0.25">
      <c r="A151" s="29"/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9"/>
      <c r="N151" s="29"/>
      <c r="O151" s="29"/>
      <c r="P151" s="28"/>
      <c r="Q151" s="28"/>
      <c r="R151" s="28"/>
      <c r="S151" s="29"/>
      <c r="T151" s="29"/>
      <c r="U151" s="28"/>
      <c r="V151" s="28"/>
      <c r="W151" s="28"/>
      <c r="X151" s="28"/>
      <c r="Y151" s="29"/>
      <c r="Z151" s="29"/>
      <c r="AA151" s="29"/>
      <c r="AB151" s="29"/>
      <c r="AC151" s="29"/>
      <c r="AD151" s="29"/>
    </row>
    <row r="152" spans="1:30" s="30" customFormat="1" ht="13.8" x14ac:dyDescent="0.25">
      <c r="A152" s="29"/>
      <c r="B152" s="29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9"/>
      <c r="N152" s="29"/>
      <c r="O152" s="29"/>
      <c r="P152" s="28"/>
      <c r="Q152" s="28"/>
      <c r="R152" s="28"/>
      <c r="S152" s="29"/>
      <c r="T152" s="29"/>
      <c r="U152" s="28"/>
      <c r="V152" s="28"/>
      <c r="W152" s="28"/>
      <c r="X152" s="28"/>
      <c r="Y152" s="29"/>
      <c r="Z152" s="29"/>
      <c r="AA152" s="29"/>
      <c r="AB152" s="29"/>
      <c r="AC152" s="29"/>
      <c r="AD152" s="29"/>
    </row>
    <row r="153" spans="1:30" s="30" customFormat="1" ht="13.8" x14ac:dyDescent="0.25">
      <c r="A153" s="29"/>
      <c r="B153" s="2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9"/>
      <c r="N153" s="29"/>
      <c r="O153" s="29"/>
      <c r="P153" s="28"/>
      <c r="Q153" s="28"/>
      <c r="R153" s="28"/>
      <c r="S153" s="29"/>
      <c r="T153" s="29"/>
      <c r="U153" s="28"/>
      <c r="V153" s="28"/>
      <c r="W153" s="28"/>
      <c r="X153" s="28"/>
      <c r="Y153" s="29"/>
      <c r="Z153" s="29"/>
      <c r="AA153" s="29"/>
      <c r="AB153" s="29"/>
      <c r="AC153" s="29"/>
      <c r="AD153" s="29"/>
    </row>
    <row r="154" spans="1:30" s="30" customFormat="1" ht="13.8" x14ac:dyDescent="0.25">
      <c r="A154" s="29"/>
      <c r="B154" s="29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9"/>
      <c r="N154" s="29"/>
      <c r="O154" s="29"/>
      <c r="P154" s="28"/>
      <c r="Q154" s="28"/>
      <c r="R154" s="28"/>
      <c r="S154" s="29"/>
      <c r="T154" s="29"/>
      <c r="U154" s="28"/>
      <c r="V154" s="28"/>
      <c r="W154" s="28"/>
      <c r="X154" s="28"/>
      <c r="Y154" s="29"/>
      <c r="Z154" s="29"/>
      <c r="AA154" s="29"/>
      <c r="AB154" s="29"/>
      <c r="AC154" s="29"/>
      <c r="AD154" s="29"/>
    </row>
    <row r="155" spans="1:30" s="30" customFormat="1" ht="13.8" x14ac:dyDescent="0.25">
      <c r="A155" s="29"/>
      <c r="B155" s="29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9"/>
      <c r="N155" s="29"/>
      <c r="O155" s="29"/>
      <c r="P155" s="28"/>
      <c r="Q155" s="28"/>
      <c r="R155" s="28"/>
      <c r="S155" s="29"/>
      <c r="T155" s="29"/>
      <c r="U155" s="28"/>
      <c r="V155" s="28"/>
      <c r="W155" s="28"/>
      <c r="X155" s="28"/>
      <c r="Y155" s="29"/>
      <c r="Z155" s="29"/>
      <c r="AA155" s="29"/>
      <c r="AB155" s="29"/>
      <c r="AC155" s="29"/>
      <c r="AD155" s="29"/>
    </row>
    <row r="156" spans="1:30" s="30" customFormat="1" ht="13.8" x14ac:dyDescent="0.25">
      <c r="A156" s="29"/>
      <c r="B156" s="29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9"/>
      <c r="N156" s="29"/>
      <c r="O156" s="29"/>
      <c r="P156" s="28"/>
      <c r="Q156" s="28"/>
      <c r="R156" s="28"/>
      <c r="S156" s="29"/>
      <c r="T156" s="29"/>
      <c r="U156" s="28"/>
      <c r="V156" s="28"/>
      <c r="W156" s="28"/>
      <c r="X156" s="28"/>
      <c r="Y156" s="29"/>
      <c r="Z156" s="29"/>
      <c r="AA156" s="29"/>
      <c r="AB156" s="29"/>
      <c r="AC156" s="29"/>
      <c r="AD156" s="29"/>
    </row>
    <row r="157" spans="1:30" s="30" customFormat="1" ht="13.8" x14ac:dyDescent="0.25">
      <c r="A157" s="29"/>
      <c r="B157" s="29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9"/>
      <c r="N157" s="29"/>
      <c r="O157" s="29"/>
      <c r="P157" s="28"/>
      <c r="Q157" s="28"/>
      <c r="R157" s="28"/>
      <c r="S157" s="29"/>
      <c r="T157" s="29"/>
      <c r="U157" s="28"/>
      <c r="V157" s="28"/>
      <c r="W157" s="28"/>
      <c r="X157" s="28"/>
      <c r="Y157" s="29"/>
      <c r="Z157" s="29"/>
      <c r="AA157" s="29"/>
      <c r="AB157" s="29"/>
      <c r="AC157" s="29"/>
      <c r="AD157" s="29"/>
    </row>
    <row r="158" spans="1:30" s="30" customFormat="1" ht="13.8" x14ac:dyDescent="0.25">
      <c r="A158" s="29"/>
      <c r="B158" s="29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9"/>
      <c r="N158" s="29"/>
      <c r="O158" s="29"/>
      <c r="P158" s="28"/>
      <c r="Q158" s="28"/>
      <c r="R158" s="28"/>
      <c r="S158" s="29"/>
      <c r="T158" s="29"/>
      <c r="U158" s="28"/>
      <c r="V158" s="28"/>
      <c r="W158" s="28"/>
      <c r="X158" s="28"/>
      <c r="Y158" s="29"/>
      <c r="Z158" s="29"/>
      <c r="AA158" s="29"/>
      <c r="AB158" s="29"/>
      <c r="AC158" s="29"/>
      <c r="AD158" s="29"/>
    </row>
    <row r="159" spans="1:30" s="30" customFormat="1" ht="13.8" x14ac:dyDescent="0.25">
      <c r="A159" s="29"/>
      <c r="B159" s="29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9"/>
      <c r="N159" s="29"/>
      <c r="O159" s="29"/>
      <c r="P159" s="28"/>
      <c r="Q159" s="28"/>
      <c r="R159" s="28"/>
      <c r="S159" s="29"/>
      <c r="T159" s="29"/>
      <c r="U159" s="28"/>
      <c r="V159" s="28"/>
      <c r="W159" s="28"/>
      <c r="X159" s="28"/>
      <c r="Y159" s="29"/>
      <c r="Z159" s="29"/>
      <c r="AA159" s="29"/>
      <c r="AB159" s="29"/>
      <c r="AC159" s="29"/>
      <c r="AD159" s="29"/>
    </row>
    <row r="160" spans="1:30" s="30" customFormat="1" ht="13.8" x14ac:dyDescent="0.25">
      <c r="A160" s="29"/>
      <c r="B160" s="29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9"/>
      <c r="N160" s="29"/>
      <c r="O160" s="29"/>
      <c r="P160" s="28"/>
      <c r="Q160" s="28"/>
      <c r="R160" s="28"/>
      <c r="S160" s="29"/>
      <c r="T160" s="29"/>
      <c r="U160" s="28"/>
      <c r="V160" s="28"/>
      <c r="W160" s="28"/>
      <c r="X160" s="28"/>
      <c r="Y160" s="29"/>
      <c r="Z160" s="29"/>
      <c r="AA160" s="29"/>
      <c r="AB160" s="29"/>
      <c r="AC160" s="29"/>
      <c r="AD160" s="29"/>
    </row>
    <row r="161" spans="1:30" s="30" customFormat="1" ht="13.8" x14ac:dyDescent="0.25">
      <c r="A161" s="29"/>
      <c r="B161" s="29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9"/>
      <c r="N161" s="29"/>
      <c r="O161" s="29"/>
      <c r="P161" s="28"/>
      <c r="Q161" s="28"/>
      <c r="R161" s="28"/>
      <c r="S161" s="29"/>
      <c r="T161" s="29"/>
      <c r="U161" s="28"/>
      <c r="V161" s="28"/>
      <c r="W161" s="28"/>
      <c r="X161" s="28"/>
      <c r="Y161" s="29"/>
      <c r="Z161" s="29"/>
      <c r="AA161" s="29"/>
      <c r="AB161" s="29"/>
      <c r="AC161" s="29"/>
      <c r="AD161" s="29"/>
    </row>
    <row r="162" spans="1:30" s="30" customFormat="1" ht="13.8" x14ac:dyDescent="0.25">
      <c r="A162" s="29"/>
      <c r="B162" s="29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9"/>
      <c r="N162" s="29"/>
      <c r="O162" s="29"/>
      <c r="P162" s="28"/>
      <c r="Q162" s="28"/>
      <c r="R162" s="28"/>
      <c r="S162" s="29"/>
      <c r="T162" s="29"/>
      <c r="U162" s="28"/>
      <c r="V162" s="28"/>
      <c r="W162" s="28"/>
      <c r="X162" s="28"/>
      <c r="Y162" s="29"/>
      <c r="Z162" s="29"/>
      <c r="AA162" s="29"/>
      <c r="AB162" s="29"/>
      <c r="AC162" s="29"/>
      <c r="AD162" s="29"/>
    </row>
    <row r="163" spans="1:30" s="30" customFormat="1" ht="13.8" x14ac:dyDescent="0.25">
      <c r="A163" s="29"/>
      <c r="B163" s="29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9"/>
      <c r="N163" s="29"/>
      <c r="O163" s="29"/>
      <c r="P163" s="28"/>
      <c r="Q163" s="28"/>
      <c r="R163" s="28"/>
      <c r="S163" s="29"/>
      <c r="T163" s="29"/>
      <c r="U163" s="28"/>
      <c r="V163" s="28"/>
      <c r="W163" s="28"/>
      <c r="X163" s="28"/>
      <c r="Y163" s="29"/>
      <c r="Z163" s="29"/>
      <c r="AA163" s="29"/>
      <c r="AB163" s="29"/>
      <c r="AC163" s="29"/>
      <c r="AD163" s="29"/>
    </row>
    <row r="164" spans="1:30" s="30" customFormat="1" ht="13.8" x14ac:dyDescent="0.25">
      <c r="A164" s="29"/>
      <c r="B164" s="29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9"/>
      <c r="N164" s="29"/>
      <c r="O164" s="29"/>
      <c r="P164" s="28"/>
      <c r="Q164" s="28"/>
      <c r="R164" s="28"/>
      <c r="S164" s="29"/>
      <c r="T164" s="29"/>
      <c r="U164" s="28"/>
      <c r="V164" s="28"/>
      <c r="W164" s="28"/>
      <c r="X164" s="28"/>
      <c r="Y164" s="29"/>
      <c r="Z164" s="29"/>
      <c r="AA164" s="29"/>
      <c r="AB164" s="29"/>
      <c r="AC164" s="29"/>
      <c r="AD164" s="29"/>
    </row>
    <row r="165" spans="1:30" s="30" customFormat="1" ht="13.8" x14ac:dyDescent="0.25">
      <c r="A165" s="29"/>
      <c r="B165" s="29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9"/>
      <c r="N165" s="29"/>
      <c r="O165" s="29"/>
      <c r="P165" s="28"/>
      <c r="Q165" s="28"/>
      <c r="R165" s="28"/>
      <c r="S165" s="29"/>
      <c r="T165" s="29"/>
      <c r="U165" s="28"/>
      <c r="V165" s="28"/>
      <c r="W165" s="28"/>
      <c r="X165" s="28"/>
      <c r="Y165" s="29"/>
      <c r="Z165" s="29"/>
      <c r="AA165" s="29"/>
      <c r="AB165" s="29"/>
      <c r="AC165" s="29"/>
      <c r="AD165" s="29"/>
    </row>
    <row r="166" spans="1:30" s="30" customFormat="1" ht="13.8" x14ac:dyDescent="0.25">
      <c r="A166" s="29"/>
      <c r="B166" s="29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9"/>
      <c r="N166" s="29"/>
      <c r="O166" s="29"/>
      <c r="P166" s="28"/>
      <c r="Q166" s="28"/>
      <c r="R166" s="28"/>
      <c r="S166" s="29"/>
      <c r="T166" s="29"/>
      <c r="U166" s="28"/>
      <c r="V166" s="28"/>
      <c r="W166" s="28"/>
      <c r="X166" s="28"/>
      <c r="Y166" s="29"/>
      <c r="Z166" s="29"/>
      <c r="AA166" s="29"/>
      <c r="AB166" s="29"/>
      <c r="AC166" s="29"/>
      <c r="AD166" s="29"/>
    </row>
    <row r="167" spans="1:30" s="30" customFormat="1" ht="13.8" x14ac:dyDescent="0.25">
      <c r="A167" s="29"/>
      <c r="B167" s="29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9"/>
      <c r="N167" s="29"/>
      <c r="O167" s="29"/>
      <c r="P167" s="28"/>
      <c r="Q167" s="28"/>
      <c r="R167" s="28"/>
      <c r="S167" s="29"/>
      <c r="T167" s="29"/>
      <c r="U167" s="28"/>
      <c r="V167" s="28"/>
      <c r="W167" s="28"/>
      <c r="X167" s="28"/>
      <c r="Y167" s="29"/>
      <c r="Z167" s="29"/>
      <c r="AA167" s="29"/>
      <c r="AB167" s="29"/>
      <c r="AC167" s="29"/>
      <c r="AD167" s="29"/>
    </row>
    <row r="168" spans="1:30" s="30" customFormat="1" ht="13.8" x14ac:dyDescent="0.25">
      <c r="A168" s="29"/>
      <c r="B168" s="29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9"/>
      <c r="N168" s="29"/>
      <c r="O168" s="29"/>
      <c r="P168" s="28"/>
      <c r="Q168" s="28"/>
      <c r="R168" s="28"/>
      <c r="S168" s="29"/>
      <c r="T168" s="29"/>
      <c r="U168" s="28"/>
      <c r="V168" s="28"/>
      <c r="W168" s="28"/>
      <c r="X168" s="28"/>
      <c r="Y168" s="29"/>
      <c r="Z168" s="29"/>
      <c r="AA168" s="29"/>
      <c r="AB168" s="29"/>
      <c r="AC168" s="29"/>
      <c r="AD168" s="29"/>
    </row>
    <row r="169" spans="1:30" s="30" customFormat="1" ht="13.8" x14ac:dyDescent="0.25">
      <c r="A169" s="29"/>
      <c r="B169" s="29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9"/>
      <c r="N169" s="29"/>
      <c r="O169" s="29"/>
      <c r="P169" s="28"/>
      <c r="Q169" s="28"/>
      <c r="R169" s="28"/>
      <c r="S169" s="29"/>
      <c r="T169" s="29"/>
      <c r="U169" s="28"/>
      <c r="V169" s="28"/>
      <c r="W169" s="28"/>
      <c r="X169" s="28"/>
      <c r="Y169" s="29"/>
      <c r="Z169" s="29"/>
      <c r="AA169" s="29"/>
      <c r="AB169" s="29"/>
      <c r="AC169" s="29"/>
      <c r="AD169" s="29"/>
    </row>
    <row r="170" spans="1:30" s="30" customFormat="1" ht="13.8" x14ac:dyDescent="0.25">
      <c r="A170" s="29"/>
      <c r="B170" s="29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9"/>
      <c r="N170" s="29"/>
      <c r="O170" s="29"/>
      <c r="P170" s="28"/>
      <c r="Q170" s="28"/>
      <c r="R170" s="28"/>
      <c r="S170" s="29"/>
      <c r="T170" s="29"/>
      <c r="U170" s="28"/>
      <c r="V170" s="28"/>
      <c r="W170" s="28"/>
      <c r="X170" s="28"/>
      <c r="Y170" s="29"/>
      <c r="Z170" s="29"/>
      <c r="AA170" s="29"/>
      <c r="AB170" s="29"/>
      <c r="AC170" s="29"/>
      <c r="AD170" s="29"/>
    </row>
    <row r="171" spans="1:30" s="30" customFormat="1" ht="13.8" x14ac:dyDescent="0.25">
      <c r="A171" s="29"/>
      <c r="B171" s="29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9"/>
      <c r="N171" s="29"/>
      <c r="O171" s="29"/>
      <c r="P171" s="28"/>
      <c r="Q171" s="28"/>
      <c r="R171" s="28"/>
      <c r="S171" s="29"/>
      <c r="T171" s="29"/>
      <c r="U171" s="28"/>
      <c r="V171" s="28"/>
      <c r="W171" s="28"/>
      <c r="X171" s="28"/>
      <c r="Y171" s="29"/>
      <c r="Z171" s="29"/>
      <c r="AA171" s="29"/>
      <c r="AB171" s="29"/>
      <c r="AC171" s="29"/>
      <c r="AD171" s="29"/>
    </row>
    <row r="172" spans="1:30" s="30" customFormat="1" ht="13.8" x14ac:dyDescent="0.25">
      <c r="A172" s="29"/>
      <c r="B172" s="29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9"/>
      <c r="N172" s="29"/>
      <c r="O172" s="29"/>
      <c r="P172" s="28"/>
      <c r="Q172" s="28"/>
      <c r="R172" s="28"/>
      <c r="S172" s="29"/>
      <c r="T172" s="29"/>
      <c r="U172" s="28"/>
      <c r="V172" s="28"/>
      <c r="W172" s="28"/>
      <c r="X172" s="28"/>
      <c r="Y172" s="29"/>
      <c r="Z172" s="29"/>
      <c r="AA172" s="29"/>
      <c r="AB172" s="29"/>
      <c r="AC172" s="29"/>
      <c r="AD172" s="29"/>
    </row>
    <row r="173" spans="1:30" s="30" customFormat="1" ht="13.8" x14ac:dyDescent="0.25">
      <c r="A173" s="29"/>
      <c r="B173" s="29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9"/>
      <c r="N173" s="29"/>
      <c r="O173" s="29"/>
      <c r="P173" s="28"/>
      <c r="Q173" s="28"/>
      <c r="R173" s="28"/>
      <c r="S173" s="29"/>
      <c r="T173" s="29"/>
      <c r="U173" s="28"/>
      <c r="V173" s="28"/>
      <c r="W173" s="28"/>
      <c r="X173" s="28"/>
      <c r="Y173" s="29"/>
      <c r="Z173" s="29"/>
      <c r="AA173" s="29"/>
      <c r="AB173" s="29"/>
      <c r="AC173" s="29"/>
      <c r="AD173" s="29"/>
    </row>
    <row r="174" spans="1:30" s="30" customFormat="1" ht="13.8" x14ac:dyDescent="0.25">
      <c r="A174" s="29"/>
      <c r="B174" s="29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9"/>
      <c r="N174" s="29"/>
      <c r="O174" s="29"/>
      <c r="P174" s="28"/>
      <c r="Q174" s="28"/>
      <c r="R174" s="28"/>
      <c r="S174" s="29"/>
      <c r="T174" s="29"/>
      <c r="U174" s="28"/>
      <c r="V174" s="28"/>
      <c r="W174" s="28"/>
      <c r="X174" s="28"/>
      <c r="Y174" s="29"/>
      <c r="Z174" s="29"/>
      <c r="AA174" s="29"/>
      <c r="AB174" s="29"/>
      <c r="AC174" s="29"/>
      <c r="AD174" s="29"/>
    </row>
    <row r="175" spans="1:30" s="30" customFormat="1" ht="13.8" x14ac:dyDescent="0.25">
      <c r="A175" s="29"/>
      <c r="B175" s="29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9"/>
      <c r="N175" s="29"/>
      <c r="O175" s="29"/>
      <c r="P175" s="28"/>
      <c r="Q175" s="28"/>
      <c r="R175" s="28"/>
      <c r="S175" s="29"/>
      <c r="T175" s="29"/>
      <c r="U175" s="28"/>
      <c r="V175" s="28"/>
      <c r="W175" s="28"/>
      <c r="X175" s="28"/>
      <c r="Y175" s="29"/>
      <c r="Z175" s="29"/>
      <c r="AA175" s="29"/>
      <c r="AB175" s="29"/>
      <c r="AC175" s="29"/>
      <c r="AD175" s="29"/>
    </row>
    <row r="176" spans="1:30" s="30" customFormat="1" ht="13.8" x14ac:dyDescent="0.25">
      <c r="A176" s="29"/>
      <c r="B176" s="29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9"/>
      <c r="N176" s="29"/>
      <c r="O176" s="29"/>
      <c r="P176" s="28"/>
      <c r="Q176" s="28"/>
      <c r="R176" s="28"/>
      <c r="S176" s="29"/>
      <c r="T176" s="29"/>
      <c r="U176" s="28"/>
      <c r="V176" s="28"/>
      <c r="W176" s="28"/>
      <c r="X176" s="28"/>
      <c r="Y176" s="29"/>
      <c r="Z176" s="29"/>
      <c r="AA176" s="29"/>
      <c r="AB176" s="29"/>
      <c r="AC176" s="29"/>
      <c r="AD176" s="29"/>
    </row>
    <row r="177" spans="1:30" s="30" customFormat="1" ht="13.8" x14ac:dyDescent="0.25">
      <c r="A177" s="29"/>
      <c r="B177" s="29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9"/>
      <c r="N177" s="29"/>
      <c r="O177" s="29"/>
      <c r="P177" s="28"/>
      <c r="Q177" s="28"/>
      <c r="R177" s="28"/>
      <c r="S177" s="29"/>
      <c r="T177" s="29"/>
      <c r="U177" s="28"/>
      <c r="V177" s="28"/>
      <c r="W177" s="28"/>
      <c r="X177" s="28"/>
      <c r="Y177" s="29"/>
      <c r="Z177" s="29"/>
      <c r="AA177" s="29"/>
      <c r="AB177" s="29"/>
      <c r="AC177" s="29"/>
      <c r="AD177" s="29"/>
    </row>
    <row r="178" spans="1:30" s="30" customFormat="1" ht="13.8" x14ac:dyDescent="0.25">
      <c r="A178" s="29"/>
      <c r="B178" s="2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9"/>
      <c r="N178" s="29"/>
      <c r="O178" s="29"/>
      <c r="P178" s="28"/>
      <c r="Q178" s="28"/>
      <c r="R178" s="28"/>
      <c r="S178" s="29"/>
      <c r="T178" s="29"/>
      <c r="U178" s="28"/>
      <c r="V178" s="28"/>
      <c r="W178" s="28"/>
      <c r="X178" s="28"/>
      <c r="Y178" s="29"/>
      <c r="Z178" s="29"/>
      <c r="AA178" s="29"/>
      <c r="AB178" s="29"/>
      <c r="AC178" s="29"/>
      <c r="AD178" s="29"/>
    </row>
    <row r="179" spans="1:30" s="30" customFormat="1" ht="13.8" x14ac:dyDescent="0.25">
      <c r="A179" s="29"/>
      <c r="B179" s="29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9"/>
      <c r="N179" s="29"/>
      <c r="O179" s="29"/>
      <c r="P179" s="28"/>
      <c r="Q179" s="28"/>
      <c r="R179" s="28"/>
      <c r="S179" s="29"/>
      <c r="T179" s="29"/>
      <c r="U179" s="28"/>
      <c r="V179" s="28"/>
      <c r="W179" s="28"/>
      <c r="X179" s="28"/>
      <c r="Y179" s="29"/>
      <c r="Z179" s="29"/>
      <c r="AA179" s="29"/>
      <c r="AB179" s="29"/>
      <c r="AC179" s="29"/>
      <c r="AD179" s="29"/>
    </row>
    <row r="180" spans="1:30" s="30" customFormat="1" ht="13.8" x14ac:dyDescent="0.25">
      <c r="A180" s="29"/>
      <c r="B180" s="29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9"/>
      <c r="N180" s="29"/>
      <c r="O180" s="29"/>
      <c r="P180" s="28"/>
      <c r="Q180" s="28"/>
      <c r="R180" s="28"/>
      <c r="S180" s="29"/>
      <c r="T180" s="29"/>
      <c r="U180" s="28"/>
      <c r="V180" s="28"/>
      <c r="W180" s="28"/>
      <c r="X180" s="28"/>
      <c r="Y180" s="29"/>
      <c r="Z180" s="29"/>
      <c r="AA180" s="29"/>
      <c r="AB180" s="29"/>
      <c r="AC180" s="29"/>
      <c r="AD180" s="29"/>
    </row>
    <row r="181" spans="1:30" s="30" customFormat="1" ht="13.8" x14ac:dyDescent="0.25">
      <c r="A181" s="29"/>
      <c r="B181" s="29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9"/>
      <c r="N181" s="29"/>
      <c r="O181" s="29"/>
      <c r="P181" s="28"/>
      <c r="Q181" s="28"/>
      <c r="R181" s="28"/>
      <c r="S181" s="29"/>
      <c r="T181" s="29"/>
      <c r="U181" s="28"/>
      <c r="V181" s="28"/>
      <c r="W181" s="28"/>
      <c r="X181" s="28"/>
      <c r="Y181" s="29"/>
      <c r="Z181" s="29"/>
      <c r="AA181" s="29"/>
      <c r="AB181" s="29"/>
      <c r="AC181" s="29"/>
      <c r="AD181" s="29"/>
    </row>
    <row r="182" spans="1:30" s="30" customFormat="1" ht="13.8" x14ac:dyDescent="0.25">
      <c r="A182" s="29"/>
      <c r="B182" s="29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9"/>
      <c r="N182" s="29"/>
      <c r="O182" s="29"/>
      <c r="P182" s="28"/>
      <c r="Q182" s="28"/>
      <c r="R182" s="28"/>
      <c r="S182" s="29"/>
      <c r="T182" s="29"/>
      <c r="U182" s="28"/>
      <c r="V182" s="28"/>
      <c r="W182" s="28"/>
      <c r="X182" s="28"/>
      <c r="Y182" s="29"/>
      <c r="Z182" s="29"/>
      <c r="AA182" s="29"/>
      <c r="AB182" s="29"/>
      <c r="AC182" s="29"/>
      <c r="AD182" s="29"/>
    </row>
    <row r="183" spans="1:30" s="30" customFormat="1" ht="13.8" x14ac:dyDescent="0.25">
      <c r="A183" s="29"/>
      <c r="B183" s="29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9"/>
      <c r="N183" s="29"/>
      <c r="O183" s="29"/>
      <c r="P183" s="28"/>
      <c r="Q183" s="28"/>
      <c r="R183" s="28"/>
      <c r="S183" s="29"/>
      <c r="T183" s="29"/>
      <c r="U183" s="28"/>
      <c r="V183" s="28"/>
      <c r="W183" s="28"/>
      <c r="X183" s="28"/>
      <c r="Y183" s="29"/>
      <c r="Z183" s="29"/>
      <c r="AA183" s="29"/>
      <c r="AB183" s="29"/>
      <c r="AC183" s="29"/>
      <c r="AD183" s="29"/>
    </row>
    <row r="184" spans="1:30" s="30" customFormat="1" ht="13.8" x14ac:dyDescent="0.25">
      <c r="A184" s="29"/>
      <c r="B184" s="29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9"/>
      <c r="N184" s="29"/>
      <c r="O184" s="29"/>
      <c r="P184" s="28"/>
      <c r="Q184" s="28"/>
      <c r="R184" s="28"/>
      <c r="S184" s="29"/>
      <c r="T184" s="29"/>
      <c r="U184" s="28"/>
      <c r="V184" s="28"/>
      <c r="W184" s="28"/>
      <c r="X184" s="28"/>
      <c r="Y184" s="29"/>
      <c r="Z184" s="29"/>
      <c r="AA184" s="29"/>
      <c r="AB184" s="29"/>
      <c r="AC184" s="29"/>
      <c r="AD184" s="29"/>
    </row>
    <row r="185" spans="1:30" s="30" customFormat="1" ht="13.8" x14ac:dyDescent="0.25">
      <c r="A185" s="29"/>
      <c r="B185" s="29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9"/>
      <c r="N185" s="29"/>
      <c r="O185" s="29"/>
      <c r="P185" s="28"/>
      <c r="Q185" s="28"/>
      <c r="R185" s="28"/>
      <c r="S185" s="29"/>
      <c r="T185" s="29"/>
      <c r="U185" s="28"/>
      <c r="V185" s="28"/>
      <c r="W185" s="28"/>
      <c r="X185" s="28"/>
      <c r="Y185" s="29"/>
      <c r="Z185" s="29"/>
      <c r="AA185" s="29"/>
      <c r="AB185" s="29"/>
      <c r="AC185" s="29"/>
      <c r="AD185" s="29"/>
    </row>
    <row r="186" spans="1:30" s="30" customFormat="1" ht="13.8" x14ac:dyDescent="0.25">
      <c r="A186" s="29"/>
      <c r="B186" s="29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9"/>
      <c r="N186" s="29"/>
      <c r="O186" s="29"/>
      <c r="P186" s="28"/>
      <c r="Q186" s="28"/>
      <c r="R186" s="28"/>
      <c r="S186" s="29"/>
      <c r="T186" s="29"/>
      <c r="U186" s="28"/>
      <c r="V186" s="28"/>
      <c r="W186" s="28"/>
      <c r="X186" s="28"/>
      <c r="Y186" s="29"/>
      <c r="Z186" s="29"/>
      <c r="AA186" s="29"/>
      <c r="AB186" s="29"/>
      <c r="AC186" s="29"/>
      <c r="AD186" s="29"/>
    </row>
    <row r="187" spans="1:30" s="30" customFormat="1" ht="13.8" x14ac:dyDescent="0.25">
      <c r="A187" s="29"/>
      <c r="B187" s="29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9"/>
      <c r="N187" s="29"/>
      <c r="O187" s="29"/>
      <c r="P187" s="28"/>
      <c r="Q187" s="28"/>
      <c r="R187" s="28"/>
      <c r="S187" s="29"/>
      <c r="T187" s="29"/>
      <c r="U187" s="28"/>
      <c r="V187" s="28"/>
      <c r="W187" s="28"/>
      <c r="X187" s="28"/>
      <c r="Y187" s="29"/>
      <c r="Z187" s="29"/>
      <c r="AA187" s="29"/>
      <c r="AB187" s="29"/>
      <c r="AC187" s="29"/>
      <c r="AD187" s="29"/>
    </row>
    <row r="188" spans="1:30" s="30" customFormat="1" ht="13.8" x14ac:dyDescent="0.25">
      <c r="A188" s="29"/>
      <c r="B188" s="29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9"/>
      <c r="N188" s="29"/>
      <c r="O188" s="29"/>
      <c r="P188" s="28"/>
      <c r="Q188" s="28"/>
      <c r="R188" s="28"/>
      <c r="S188" s="29"/>
      <c r="T188" s="29"/>
      <c r="U188" s="28"/>
      <c r="V188" s="28"/>
      <c r="W188" s="28"/>
      <c r="X188" s="28"/>
      <c r="Y188" s="29"/>
      <c r="Z188" s="29"/>
      <c r="AA188" s="29"/>
      <c r="AB188" s="29"/>
      <c r="AC188" s="29"/>
      <c r="AD188" s="29"/>
    </row>
    <row r="189" spans="1:30" s="30" customFormat="1" ht="13.8" x14ac:dyDescent="0.25">
      <c r="A189" s="29"/>
      <c r="B189" s="29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9"/>
      <c r="N189" s="29"/>
      <c r="O189" s="29"/>
      <c r="P189" s="28"/>
      <c r="Q189" s="28"/>
      <c r="R189" s="28"/>
      <c r="S189" s="29"/>
      <c r="T189" s="29"/>
      <c r="U189" s="28"/>
      <c r="V189" s="28"/>
      <c r="W189" s="28"/>
      <c r="X189" s="28"/>
      <c r="Y189" s="29"/>
      <c r="Z189" s="29"/>
      <c r="AA189" s="29"/>
      <c r="AB189" s="29"/>
      <c r="AC189" s="29"/>
      <c r="AD189" s="29"/>
    </row>
    <row r="190" spans="1:30" s="30" customFormat="1" ht="13.8" x14ac:dyDescent="0.25">
      <c r="A190" s="29"/>
      <c r="B190" s="29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9"/>
      <c r="N190" s="29"/>
      <c r="O190" s="29"/>
      <c r="P190" s="28"/>
      <c r="Q190" s="28"/>
      <c r="R190" s="28"/>
      <c r="S190" s="29"/>
      <c r="T190" s="29"/>
      <c r="U190" s="28"/>
      <c r="V190" s="28"/>
      <c r="W190" s="28"/>
      <c r="X190" s="28"/>
      <c r="Y190" s="29"/>
      <c r="Z190" s="29"/>
      <c r="AA190" s="29"/>
      <c r="AB190" s="29"/>
      <c r="AC190" s="29"/>
      <c r="AD190" s="29"/>
    </row>
    <row r="191" spans="1:30" s="30" customFormat="1" ht="13.8" x14ac:dyDescent="0.25">
      <c r="A191" s="29"/>
      <c r="B191" s="29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9"/>
      <c r="N191" s="29"/>
      <c r="O191" s="29"/>
      <c r="P191" s="28"/>
      <c r="Q191" s="28"/>
      <c r="R191" s="28"/>
      <c r="S191" s="29"/>
      <c r="T191" s="29"/>
      <c r="U191" s="28"/>
      <c r="V191" s="28"/>
      <c r="W191" s="28"/>
      <c r="X191" s="28"/>
      <c r="Y191" s="29"/>
      <c r="Z191" s="29"/>
      <c r="AA191" s="29"/>
      <c r="AB191" s="29"/>
      <c r="AC191" s="29"/>
      <c r="AD191" s="29"/>
    </row>
    <row r="192" spans="1:30" s="30" customFormat="1" ht="13.8" x14ac:dyDescent="0.25">
      <c r="A192" s="29"/>
      <c r="B192" s="29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9"/>
      <c r="N192" s="29"/>
      <c r="O192" s="29"/>
      <c r="P192" s="28"/>
      <c r="Q192" s="28"/>
      <c r="R192" s="28"/>
      <c r="S192" s="29"/>
      <c r="T192" s="29"/>
      <c r="U192" s="28"/>
      <c r="V192" s="28"/>
      <c r="W192" s="28"/>
      <c r="X192" s="28"/>
      <c r="Y192" s="29"/>
      <c r="Z192" s="29"/>
      <c r="AA192" s="29"/>
      <c r="AB192" s="29"/>
      <c r="AC192" s="29"/>
      <c r="AD192" s="29"/>
    </row>
    <row r="193" spans="1:30" s="30" customFormat="1" ht="13.8" x14ac:dyDescent="0.25">
      <c r="A193" s="29"/>
      <c r="B193" s="29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9"/>
      <c r="N193" s="29"/>
      <c r="O193" s="29"/>
      <c r="P193" s="28"/>
      <c r="Q193" s="28"/>
      <c r="R193" s="28"/>
      <c r="S193" s="29"/>
      <c r="T193" s="29"/>
      <c r="U193" s="28"/>
      <c r="V193" s="28"/>
      <c r="W193" s="28"/>
      <c r="X193" s="28"/>
      <c r="Y193" s="29"/>
      <c r="Z193" s="29"/>
      <c r="AA193" s="29"/>
      <c r="AB193" s="29"/>
      <c r="AC193" s="29"/>
      <c r="AD193" s="29"/>
    </row>
    <row r="194" spans="1:30" s="30" customFormat="1" ht="13.8" x14ac:dyDescent="0.25">
      <c r="A194" s="29"/>
      <c r="B194" s="29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9"/>
      <c r="N194" s="29"/>
      <c r="O194" s="29"/>
      <c r="P194" s="28"/>
      <c r="Q194" s="28"/>
      <c r="R194" s="28"/>
      <c r="S194" s="29"/>
      <c r="T194" s="29"/>
      <c r="U194" s="28"/>
      <c r="V194" s="28"/>
      <c r="W194" s="28"/>
      <c r="X194" s="28"/>
      <c r="Y194" s="29"/>
      <c r="Z194" s="29"/>
      <c r="AA194" s="29"/>
      <c r="AB194" s="29"/>
      <c r="AC194" s="29"/>
      <c r="AD194" s="29"/>
    </row>
    <row r="195" spans="1:30" s="30" customFormat="1" ht="13.8" x14ac:dyDescent="0.25">
      <c r="A195" s="29"/>
      <c r="B195" s="29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9"/>
      <c r="N195" s="29"/>
      <c r="O195" s="29"/>
      <c r="P195" s="28"/>
      <c r="Q195" s="28"/>
      <c r="R195" s="28"/>
      <c r="S195" s="29"/>
      <c r="T195" s="29"/>
      <c r="U195" s="28"/>
      <c r="V195" s="28"/>
      <c r="W195" s="28"/>
      <c r="X195" s="28"/>
      <c r="Y195" s="29"/>
      <c r="Z195" s="29"/>
      <c r="AA195" s="29"/>
      <c r="AB195" s="29"/>
      <c r="AC195" s="29"/>
      <c r="AD195" s="29"/>
    </row>
    <row r="196" spans="1:30" s="30" customFormat="1" ht="13.8" x14ac:dyDescent="0.25">
      <c r="A196" s="29"/>
      <c r="B196" s="29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9"/>
      <c r="N196" s="29"/>
      <c r="O196" s="29"/>
      <c r="P196" s="28"/>
      <c r="Q196" s="28"/>
      <c r="R196" s="28"/>
      <c r="S196" s="29"/>
      <c r="T196" s="29"/>
      <c r="U196" s="28"/>
      <c r="V196" s="28"/>
      <c r="W196" s="28"/>
      <c r="X196" s="28"/>
      <c r="Y196" s="29"/>
      <c r="Z196" s="29"/>
      <c r="AA196" s="29"/>
      <c r="AB196" s="29"/>
      <c r="AC196" s="29"/>
      <c r="AD196" s="29"/>
    </row>
    <row r="197" spans="1:30" s="30" customFormat="1" ht="13.8" x14ac:dyDescent="0.25">
      <c r="A197" s="29"/>
      <c r="B197" s="29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9"/>
      <c r="N197" s="29"/>
      <c r="O197" s="29"/>
      <c r="P197" s="28"/>
      <c r="Q197" s="28"/>
      <c r="R197" s="28"/>
      <c r="S197" s="29"/>
      <c r="T197" s="29"/>
      <c r="U197" s="28"/>
      <c r="V197" s="28"/>
      <c r="W197" s="28"/>
      <c r="X197" s="28"/>
      <c r="Y197" s="29"/>
      <c r="Z197" s="29"/>
      <c r="AA197" s="29"/>
      <c r="AB197" s="29"/>
      <c r="AC197" s="29"/>
      <c r="AD197" s="29"/>
    </row>
    <row r="198" spans="1:30" s="30" customFormat="1" ht="13.8" x14ac:dyDescent="0.25">
      <c r="A198" s="29"/>
      <c r="B198" s="29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9"/>
      <c r="N198" s="29"/>
      <c r="O198" s="29"/>
      <c r="P198" s="28"/>
      <c r="Q198" s="28"/>
      <c r="R198" s="28"/>
      <c r="S198" s="29"/>
      <c r="T198" s="29"/>
      <c r="U198" s="28"/>
      <c r="V198" s="28"/>
      <c r="W198" s="28"/>
      <c r="X198" s="28"/>
      <c r="Y198" s="29"/>
      <c r="Z198" s="29"/>
      <c r="AA198" s="29"/>
      <c r="AB198" s="29"/>
      <c r="AC198" s="29"/>
      <c r="AD198" s="29"/>
    </row>
    <row r="199" spans="1:30" s="30" customFormat="1" ht="13.8" x14ac:dyDescent="0.25">
      <c r="A199" s="29"/>
      <c r="B199" s="29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9"/>
      <c r="N199" s="29"/>
      <c r="O199" s="29"/>
      <c r="P199" s="28"/>
      <c r="Q199" s="28"/>
      <c r="R199" s="28"/>
      <c r="S199" s="29"/>
      <c r="T199" s="29"/>
      <c r="U199" s="28"/>
      <c r="V199" s="28"/>
      <c r="W199" s="28"/>
      <c r="X199" s="28"/>
      <c r="Y199" s="29"/>
      <c r="Z199" s="29"/>
      <c r="AA199" s="29"/>
      <c r="AB199" s="29"/>
      <c r="AC199" s="29"/>
      <c r="AD199" s="29"/>
    </row>
    <row r="200" spans="1:30" s="30" customFormat="1" ht="13.8" x14ac:dyDescent="0.25">
      <c r="A200" s="29"/>
      <c r="B200" s="29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9"/>
      <c r="N200" s="29"/>
      <c r="O200" s="29"/>
      <c r="P200" s="28"/>
      <c r="Q200" s="28"/>
      <c r="R200" s="28"/>
      <c r="S200" s="29"/>
      <c r="T200" s="29"/>
      <c r="U200" s="28"/>
      <c r="V200" s="28"/>
      <c r="W200" s="28"/>
      <c r="X200" s="28"/>
      <c r="Y200" s="29"/>
      <c r="Z200" s="29"/>
      <c r="AA200" s="29"/>
      <c r="AB200" s="29"/>
      <c r="AC200" s="29"/>
      <c r="AD200" s="29"/>
    </row>
    <row r="201" spans="1:30" s="30" customFormat="1" ht="13.8" x14ac:dyDescent="0.25">
      <c r="A201" s="29"/>
      <c r="B201" s="29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9"/>
      <c r="N201" s="29"/>
      <c r="O201" s="29"/>
      <c r="P201" s="28"/>
      <c r="Q201" s="28"/>
      <c r="R201" s="28"/>
      <c r="S201" s="29"/>
      <c r="T201" s="29"/>
      <c r="U201" s="28"/>
      <c r="V201" s="28"/>
      <c r="W201" s="28"/>
      <c r="X201" s="28"/>
      <c r="Y201" s="29"/>
      <c r="Z201" s="29"/>
      <c r="AA201" s="29"/>
      <c r="AB201" s="29"/>
      <c r="AC201" s="29"/>
      <c r="AD201" s="29"/>
    </row>
    <row r="202" spans="1:30" s="30" customFormat="1" ht="13.8" x14ac:dyDescent="0.25">
      <c r="A202" s="29"/>
      <c r="B202" s="29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9"/>
      <c r="N202" s="29"/>
      <c r="O202" s="29"/>
      <c r="P202" s="28"/>
      <c r="Q202" s="28"/>
      <c r="R202" s="28"/>
      <c r="S202" s="29"/>
      <c r="T202" s="29"/>
      <c r="U202" s="28"/>
      <c r="V202" s="28"/>
      <c r="W202" s="28"/>
      <c r="X202" s="28"/>
      <c r="Y202" s="29"/>
      <c r="Z202" s="29"/>
      <c r="AA202" s="29"/>
      <c r="AB202" s="29"/>
      <c r="AC202" s="29"/>
      <c r="AD202" s="29"/>
    </row>
    <row r="203" spans="1:30" s="30" customFormat="1" ht="13.8" x14ac:dyDescent="0.25">
      <c r="A203" s="29"/>
      <c r="B203" s="29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9"/>
      <c r="N203" s="29"/>
      <c r="O203" s="29"/>
      <c r="P203" s="28"/>
      <c r="Q203" s="28"/>
      <c r="R203" s="28"/>
      <c r="S203" s="29"/>
      <c r="T203" s="29"/>
      <c r="U203" s="28"/>
      <c r="V203" s="28"/>
      <c r="W203" s="28"/>
      <c r="X203" s="28"/>
      <c r="Y203" s="29"/>
      <c r="Z203" s="29"/>
      <c r="AA203" s="29"/>
      <c r="AB203" s="29"/>
      <c r="AC203" s="29"/>
      <c r="AD203" s="29"/>
    </row>
    <row r="204" spans="1:30" s="30" customFormat="1" ht="13.8" x14ac:dyDescent="0.25">
      <c r="A204" s="29"/>
      <c r="B204" s="29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9"/>
      <c r="N204" s="29"/>
      <c r="O204" s="29"/>
      <c r="P204" s="28"/>
      <c r="Q204" s="28"/>
      <c r="R204" s="28"/>
      <c r="S204" s="29"/>
      <c r="T204" s="29"/>
      <c r="U204" s="28"/>
      <c r="V204" s="28"/>
      <c r="W204" s="28"/>
      <c r="X204" s="28"/>
      <c r="Y204" s="29"/>
      <c r="Z204" s="29"/>
      <c r="AA204" s="29"/>
      <c r="AB204" s="29"/>
      <c r="AC204" s="29"/>
      <c r="AD204" s="29"/>
    </row>
    <row r="205" spans="1:30" s="30" customFormat="1" ht="13.8" x14ac:dyDescent="0.25">
      <c r="A205" s="29"/>
      <c r="B205" s="29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9"/>
      <c r="N205" s="29"/>
      <c r="O205" s="29"/>
      <c r="P205" s="28"/>
      <c r="Q205" s="28"/>
      <c r="R205" s="28"/>
      <c r="S205" s="29"/>
      <c r="T205" s="29"/>
      <c r="U205" s="28"/>
      <c r="V205" s="28"/>
      <c r="W205" s="28"/>
      <c r="X205" s="28"/>
      <c r="Y205" s="29"/>
      <c r="Z205" s="29"/>
      <c r="AA205" s="29"/>
      <c r="AB205" s="29"/>
      <c r="AC205" s="29"/>
      <c r="AD205" s="29"/>
    </row>
    <row r="206" spans="1:30" s="30" customFormat="1" ht="13.8" x14ac:dyDescent="0.25">
      <c r="A206" s="29"/>
      <c r="B206" s="29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9"/>
      <c r="N206" s="29"/>
      <c r="O206" s="29"/>
      <c r="P206" s="28"/>
      <c r="Q206" s="28"/>
      <c r="R206" s="28"/>
      <c r="S206" s="29"/>
      <c r="T206" s="29"/>
      <c r="U206" s="28"/>
      <c r="V206" s="28"/>
      <c r="W206" s="28"/>
      <c r="X206" s="28"/>
      <c r="Y206" s="29"/>
      <c r="Z206" s="29"/>
      <c r="AA206" s="29"/>
      <c r="AB206" s="29"/>
      <c r="AC206" s="29"/>
      <c r="AD206" s="29"/>
    </row>
    <row r="207" spans="1:30" s="30" customFormat="1" ht="13.8" x14ac:dyDescent="0.25">
      <c r="A207" s="29"/>
      <c r="B207" s="29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9"/>
      <c r="N207" s="29"/>
      <c r="O207" s="29"/>
      <c r="P207" s="28"/>
      <c r="Q207" s="28"/>
      <c r="R207" s="28"/>
      <c r="S207" s="29"/>
      <c r="T207" s="29"/>
      <c r="U207" s="28"/>
      <c r="V207" s="28"/>
      <c r="W207" s="28"/>
      <c r="X207" s="28"/>
      <c r="Y207" s="29"/>
      <c r="Z207" s="29"/>
      <c r="AA207" s="29"/>
      <c r="AB207" s="29"/>
      <c r="AC207" s="29"/>
      <c r="AD207" s="29"/>
    </row>
    <row r="208" spans="1:30" s="30" customFormat="1" ht="13.8" x14ac:dyDescent="0.25">
      <c r="A208" s="29"/>
      <c r="B208" s="29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9"/>
      <c r="N208" s="29"/>
      <c r="O208" s="29"/>
      <c r="P208" s="28"/>
      <c r="Q208" s="28"/>
      <c r="R208" s="28"/>
      <c r="S208" s="29"/>
      <c r="T208" s="29"/>
      <c r="U208" s="28"/>
      <c r="V208" s="28"/>
      <c r="W208" s="28"/>
      <c r="X208" s="28"/>
      <c r="Y208" s="29"/>
      <c r="Z208" s="29"/>
      <c r="AA208" s="29"/>
      <c r="AB208" s="29"/>
      <c r="AC208" s="29"/>
      <c r="AD208" s="29"/>
    </row>
    <row r="209" spans="1:30" s="30" customFormat="1" ht="13.8" x14ac:dyDescent="0.25">
      <c r="A209" s="29"/>
      <c r="B209" s="29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9"/>
      <c r="N209" s="29"/>
      <c r="O209" s="29"/>
      <c r="P209" s="28"/>
      <c r="Q209" s="28"/>
      <c r="R209" s="28"/>
      <c r="S209" s="29"/>
      <c r="T209" s="29"/>
      <c r="U209" s="28"/>
      <c r="V209" s="28"/>
      <c r="W209" s="28"/>
      <c r="X209" s="28"/>
      <c r="Y209" s="29"/>
      <c r="Z209" s="29"/>
      <c r="AA209" s="29"/>
      <c r="AB209" s="29"/>
      <c r="AC209" s="29"/>
      <c r="AD209" s="29"/>
    </row>
    <row r="210" spans="1:30" s="30" customFormat="1" ht="13.8" x14ac:dyDescent="0.25">
      <c r="A210" s="29"/>
      <c r="B210" s="29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9"/>
      <c r="N210" s="29"/>
      <c r="O210" s="29"/>
      <c r="P210" s="28"/>
      <c r="Q210" s="28"/>
      <c r="R210" s="28"/>
      <c r="S210" s="29"/>
      <c r="T210" s="29"/>
      <c r="U210" s="28"/>
      <c r="V210" s="28"/>
      <c r="W210" s="28"/>
      <c r="X210" s="28"/>
      <c r="Y210" s="29"/>
      <c r="Z210" s="29"/>
      <c r="AA210" s="29"/>
      <c r="AB210" s="29"/>
      <c r="AC210" s="29"/>
      <c r="AD210" s="29"/>
    </row>
    <row r="211" spans="1:30" s="30" customFormat="1" ht="13.8" x14ac:dyDescent="0.25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P211" s="34"/>
      <c r="Q211" s="34"/>
      <c r="R211" s="34"/>
      <c r="U211" s="34"/>
      <c r="V211" s="34"/>
      <c r="W211" s="34"/>
      <c r="X211" s="34"/>
    </row>
    <row r="212" spans="1:30" s="30" customFormat="1" ht="13.8" x14ac:dyDescent="0.25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P212" s="34"/>
      <c r="Q212" s="34"/>
      <c r="R212" s="34"/>
      <c r="U212" s="34"/>
      <c r="V212" s="34"/>
      <c r="W212" s="34"/>
      <c r="X212" s="34"/>
    </row>
    <row r="213" spans="1:30" s="30" customFormat="1" ht="13.8" x14ac:dyDescent="0.25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P213" s="34"/>
      <c r="Q213" s="34"/>
      <c r="R213" s="34"/>
      <c r="U213" s="34"/>
      <c r="V213" s="34"/>
      <c r="W213" s="34"/>
      <c r="X213" s="34"/>
    </row>
    <row r="214" spans="1:30" s="30" customFormat="1" ht="13.8" x14ac:dyDescent="0.25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P214" s="34"/>
      <c r="Q214" s="34"/>
      <c r="R214" s="34"/>
      <c r="U214" s="34"/>
      <c r="V214" s="34"/>
      <c r="W214" s="34"/>
      <c r="X214" s="34"/>
    </row>
    <row r="215" spans="1:30" s="30" customFormat="1" ht="13.8" x14ac:dyDescent="0.25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P215" s="34"/>
      <c r="Q215" s="34"/>
      <c r="R215" s="34"/>
      <c r="U215" s="34"/>
      <c r="V215" s="34"/>
      <c r="W215" s="34"/>
      <c r="X215" s="34"/>
    </row>
    <row r="216" spans="1:30" s="30" customFormat="1" ht="13.8" x14ac:dyDescent="0.25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P216" s="34"/>
      <c r="Q216" s="34"/>
      <c r="R216" s="34"/>
      <c r="U216" s="34"/>
      <c r="V216" s="34"/>
      <c r="W216" s="34"/>
      <c r="X216" s="34"/>
    </row>
    <row r="217" spans="1:30" s="30" customFormat="1" ht="13.8" x14ac:dyDescent="0.25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P217" s="34"/>
      <c r="Q217" s="34"/>
      <c r="R217" s="34"/>
      <c r="U217" s="34"/>
      <c r="V217" s="34"/>
      <c r="W217" s="34"/>
      <c r="X217" s="34"/>
    </row>
    <row r="218" spans="1:30" s="30" customFormat="1" ht="13.8" x14ac:dyDescent="0.25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P218" s="34"/>
      <c r="Q218" s="34"/>
      <c r="R218" s="34"/>
      <c r="U218" s="34"/>
      <c r="V218" s="34"/>
      <c r="W218" s="34"/>
      <c r="X218" s="34"/>
    </row>
    <row r="219" spans="1:30" s="30" customFormat="1" ht="13.8" x14ac:dyDescent="0.25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P219" s="34"/>
      <c r="Q219" s="34"/>
      <c r="R219" s="34"/>
      <c r="U219" s="34"/>
      <c r="V219" s="34"/>
      <c r="W219" s="34"/>
      <c r="X219" s="34"/>
    </row>
    <row r="220" spans="1:30" s="30" customFormat="1" ht="13.8" x14ac:dyDescent="0.25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P220" s="34"/>
      <c r="Q220" s="34"/>
      <c r="R220" s="34"/>
      <c r="U220" s="34"/>
      <c r="V220" s="34"/>
      <c r="W220" s="34"/>
      <c r="X220" s="34"/>
    </row>
    <row r="221" spans="1:30" s="30" customFormat="1" ht="13.8" x14ac:dyDescent="0.25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P221" s="34"/>
      <c r="Q221" s="34"/>
      <c r="R221" s="34"/>
      <c r="U221" s="34"/>
      <c r="V221" s="34"/>
      <c r="W221" s="34"/>
      <c r="X221" s="34"/>
    </row>
    <row r="222" spans="1:30" s="30" customFormat="1" ht="13.8" x14ac:dyDescent="0.25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P222" s="34"/>
      <c r="Q222" s="34"/>
      <c r="R222" s="34"/>
      <c r="U222" s="34"/>
      <c r="V222" s="34"/>
      <c r="W222" s="34"/>
      <c r="X222" s="34"/>
    </row>
    <row r="223" spans="1:30" s="30" customFormat="1" ht="13.8" x14ac:dyDescent="0.25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P223" s="34"/>
      <c r="Q223" s="34"/>
      <c r="R223" s="34"/>
      <c r="U223" s="34"/>
      <c r="V223" s="34"/>
      <c r="W223" s="34"/>
      <c r="X223" s="34"/>
    </row>
    <row r="224" spans="1:30" s="30" customFormat="1" ht="13.8" x14ac:dyDescent="0.25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P224" s="34"/>
      <c r="Q224" s="34"/>
      <c r="R224" s="34"/>
      <c r="U224" s="34"/>
      <c r="V224" s="34"/>
      <c r="W224" s="34"/>
      <c r="X224" s="34"/>
    </row>
    <row r="225" spans="3:24" s="30" customFormat="1" ht="13.8" x14ac:dyDescent="0.25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P225" s="34"/>
      <c r="Q225" s="34"/>
      <c r="R225" s="34"/>
      <c r="U225" s="34"/>
      <c r="V225" s="34"/>
      <c r="W225" s="34"/>
      <c r="X225" s="34"/>
    </row>
    <row r="226" spans="3:24" s="30" customFormat="1" ht="13.8" x14ac:dyDescent="0.25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P226" s="34"/>
      <c r="Q226" s="34"/>
      <c r="R226" s="34"/>
      <c r="U226" s="34"/>
      <c r="V226" s="34"/>
      <c r="W226" s="34"/>
      <c r="X226" s="34"/>
    </row>
    <row r="227" spans="3:24" s="30" customFormat="1" ht="13.8" x14ac:dyDescent="0.25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P227" s="34"/>
      <c r="Q227" s="34"/>
      <c r="R227" s="34"/>
      <c r="U227" s="34"/>
      <c r="V227" s="34"/>
      <c r="W227" s="34"/>
      <c r="X227" s="34"/>
    </row>
    <row r="228" spans="3:24" s="30" customFormat="1" ht="13.8" x14ac:dyDescent="0.25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P228" s="34"/>
      <c r="Q228" s="34"/>
      <c r="R228" s="34"/>
      <c r="U228" s="34"/>
      <c r="V228" s="34"/>
      <c r="W228" s="34"/>
      <c r="X228" s="34"/>
    </row>
    <row r="229" spans="3:24" s="30" customFormat="1" ht="13.8" x14ac:dyDescent="0.25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P229" s="34"/>
      <c r="Q229" s="34"/>
      <c r="R229" s="34"/>
      <c r="U229" s="34"/>
      <c r="V229" s="34"/>
      <c r="W229" s="34"/>
      <c r="X229" s="34"/>
    </row>
    <row r="230" spans="3:24" s="30" customFormat="1" ht="13.8" x14ac:dyDescent="0.25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P230" s="34"/>
      <c r="Q230" s="34"/>
      <c r="R230" s="34"/>
      <c r="U230" s="34"/>
      <c r="V230" s="34"/>
      <c r="W230" s="34"/>
      <c r="X230" s="34"/>
    </row>
    <row r="231" spans="3:24" s="30" customFormat="1" ht="13.8" x14ac:dyDescent="0.25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P231" s="34"/>
      <c r="Q231" s="34"/>
      <c r="R231" s="34"/>
      <c r="U231" s="34"/>
      <c r="V231" s="34"/>
      <c r="W231" s="34"/>
      <c r="X231" s="34"/>
    </row>
    <row r="232" spans="3:24" s="30" customFormat="1" ht="13.8" x14ac:dyDescent="0.25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P232" s="34"/>
      <c r="Q232" s="34"/>
      <c r="R232" s="34"/>
      <c r="U232" s="34"/>
      <c r="V232" s="34"/>
      <c r="W232" s="34"/>
      <c r="X232" s="34"/>
    </row>
    <row r="233" spans="3:24" s="30" customFormat="1" ht="13.8" x14ac:dyDescent="0.25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P233" s="34"/>
      <c r="Q233" s="34"/>
      <c r="R233" s="34"/>
      <c r="U233" s="34"/>
      <c r="V233" s="34"/>
      <c r="W233" s="34"/>
      <c r="X233" s="34"/>
    </row>
    <row r="234" spans="3:24" s="30" customFormat="1" ht="13.8" x14ac:dyDescent="0.25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P234" s="34"/>
      <c r="Q234" s="34"/>
      <c r="R234" s="34"/>
      <c r="U234" s="34"/>
      <c r="V234" s="34"/>
      <c r="W234" s="34"/>
      <c r="X234" s="34"/>
    </row>
    <row r="235" spans="3:24" s="30" customFormat="1" ht="13.8" x14ac:dyDescent="0.25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P235" s="34"/>
      <c r="Q235" s="34"/>
      <c r="R235" s="34"/>
      <c r="U235" s="34"/>
      <c r="V235" s="34"/>
      <c r="W235" s="34"/>
      <c r="X235" s="34"/>
    </row>
    <row r="236" spans="3:24" s="30" customFormat="1" ht="13.8" x14ac:dyDescent="0.25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P236" s="34"/>
      <c r="Q236" s="34"/>
      <c r="R236" s="34"/>
      <c r="U236" s="34"/>
      <c r="V236" s="34"/>
      <c r="W236" s="34"/>
      <c r="X236" s="34"/>
    </row>
    <row r="237" spans="3:24" s="30" customFormat="1" ht="13.8" x14ac:dyDescent="0.25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P237" s="34"/>
      <c r="Q237" s="34"/>
      <c r="R237" s="34"/>
      <c r="U237" s="34"/>
      <c r="V237" s="34"/>
      <c r="W237" s="34"/>
      <c r="X237" s="34"/>
    </row>
    <row r="238" spans="3:24" s="30" customFormat="1" ht="13.8" x14ac:dyDescent="0.25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P238" s="34"/>
      <c r="Q238" s="34"/>
      <c r="R238" s="34"/>
      <c r="U238" s="34"/>
      <c r="V238" s="34"/>
      <c r="W238" s="34"/>
      <c r="X238" s="34"/>
    </row>
    <row r="239" spans="3:24" s="30" customFormat="1" ht="13.8" x14ac:dyDescent="0.25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P239" s="34"/>
      <c r="Q239" s="34"/>
      <c r="R239" s="34"/>
      <c r="U239" s="34"/>
      <c r="V239" s="34"/>
      <c r="W239" s="34"/>
      <c r="X239" s="34"/>
    </row>
    <row r="240" spans="3:24" s="30" customFormat="1" ht="13.8" x14ac:dyDescent="0.25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P240" s="34"/>
      <c r="Q240" s="34"/>
      <c r="R240" s="34"/>
      <c r="U240" s="34"/>
      <c r="V240" s="34"/>
      <c r="W240" s="34"/>
      <c r="X240" s="34"/>
    </row>
    <row r="241" spans="3:24" s="30" customFormat="1" ht="13.8" x14ac:dyDescent="0.25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P241" s="34"/>
      <c r="Q241" s="34"/>
      <c r="R241" s="34"/>
      <c r="U241" s="34"/>
      <c r="V241" s="34"/>
      <c r="W241" s="34"/>
      <c r="X241" s="34"/>
    </row>
    <row r="242" spans="3:24" s="30" customFormat="1" ht="13.8" x14ac:dyDescent="0.25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P242" s="34"/>
      <c r="Q242" s="34"/>
      <c r="R242" s="34"/>
      <c r="U242" s="34"/>
      <c r="V242" s="34"/>
      <c r="W242" s="34"/>
      <c r="X242" s="34"/>
    </row>
    <row r="243" spans="3:24" s="30" customFormat="1" ht="13.8" x14ac:dyDescent="0.25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P243" s="34"/>
      <c r="Q243" s="34"/>
      <c r="R243" s="34"/>
      <c r="U243" s="34"/>
      <c r="V243" s="34"/>
      <c r="W243" s="34"/>
      <c r="X243" s="34"/>
    </row>
    <row r="244" spans="3:24" s="30" customFormat="1" ht="13.8" x14ac:dyDescent="0.25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P244" s="34"/>
      <c r="Q244" s="34"/>
      <c r="R244" s="34"/>
      <c r="U244" s="34"/>
      <c r="V244" s="34"/>
      <c r="W244" s="34"/>
      <c r="X244" s="34"/>
    </row>
    <row r="245" spans="3:24" s="30" customFormat="1" ht="13.8" x14ac:dyDescent="0.25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P245" s="34"/>
      <c r="Q245" s="34"/>
      <c r="R245" s="34"/>
      <c r="U245" s="34"/>
      <c r="V245" s="34"/>
      <c r="W245" s="34"/>
      <c r="X245" s="34"/>
    </row>
    <row r="246" spans="3:24" s="30" customFormat="1" ht="13.8" x14ac:dyDescent="0.25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P246" s="34"/>
      <c r="Q246" s="34"/>
      <c r="R246" s="34"/>
      <c r="U246" s="34"/>
      <c r="V246" s="34"/>
      <c r="W246" s="34"/>
      <c r="X246" s="34"/>
    </row>
    <row r="247" spans="3:24" s="30" customFormat="1" ht="13.8" x14ac:dyDescent="0.25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P247" s="34"/>
      <c r="Q247" s="34"/>
      <c r="R247" s="34"/>
      <c r="U247" s="34"/>
      <c r="V247" s="34"/>
      <c r="W247" s="34"/>
      <c r="X247" s="34"/>
    </row>
    <row r="248" spans="3:24" s="30" customFormat="1" ht="13.8" x14ac:dyDescent="0.25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P248" s="34"/>
      <c r="Q248" s="34"/>
      <c r="R248" s="34"/>
      <c r="U248" s="34"/>
      <c r="V248" s="34"/>
      <c r="W248" s="34"/>
      <c r="X248" s="34"/>
    </row>
    <row r="249" spans="3:24" s="30" customFormat="1" ht="13.8" x14ac:dyDescent="0.25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P249" s="34"/>
      <c r="Q249" s="34"/>
      <c r="R249" s="34"/>
      <c r="U249" s="34"/>
      <c r="V249" s="34"/>
      <c r="W249" s="34"/>
      <c r="X249" s="34"/>
    </row>
    <row r="250" spans="3:24" s="30" customFormat="1" ht="13.8" x14ac:dyDescent="0.25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P250" s="34"/>
      <c r="Q250" s="34"/>
      <c r="R250" s="34"/>
      <c r="U250" s="34"/>
      <c r="V250" s="34"/>
      <c r="W250" s="34"/>
      <c r="X250" s="34"/>
    </row>
    <row r="251" spans="3:24" s="30" customFormat="1" ht="13.8" x14ac:dyDescent="0.25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P251" s="34"/>
      <c r="Q251" s="34"/>
      <c r="R251" s="34"/>
      <c r="U251" s="34"/>
      <c r="V251" s="34"/>
      <c r="W251" s="34"/>
      <c r="X251" s="34"/>
    </row>
    <row r="252" spans="3:24" s="30" customFormat="1" ht="13.8" x14ac:dyDescent="0.25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P252" s="34"/>
      <c r="Q252" s="34"/>
      <c r="R252" s="34"/>
      <c r="U252" s="34"/>
      <c r="V252" s="34"/>
      <c r="W252" s="34"/>
      <c r="X252" s="34"/>
    </row>
    <row r="253" spans="3:24" s="30" customFormat="1" ht="13.8" x14ac:dyDescent="0.25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P253" s="34"/>
      <c r="Q253" s="34"/>
      <c r="R253" s="34"/>
      <c r="U253" s="34"/>
      <c r="V253" s="34"/>
      <c r="W253" s="34"/>
      <c r="X253" s="34"/>
    </row>
    <row r="254" spans="3:24" s="30" customFormat="1" ht="13.8" x14ac:dyDescent="0.25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P254" s="34"/>
      <c r="Q254" s="34"/>
      <c r="R254" s="34"/>
      <c r="U254" s="34"/>
      <c r="V254" s="34"/>
      <c r="W254" s="34"/>
      <c r="X254" s="34"/>
    </row>
    <row r="255" spans="3:24" s="30" customFormat="1" ht="13.8" x14ac:dyDescent="0.25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P255" s="34"/>
      <c r="Q255" s="34"/>
      <c r="R255" s="34"/>
      <c r="U255" s="34"/>
      <c r="V255" s="34"/>
      <c r="W255" s="34"/>
      <c r="X255" s="34"/>
    </row>
    <row r="256" spans="3:24" s="30" customFormat="1" ht="13.8" x14ac:dyDescent="0.25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P256" s="34"/>
      <c r="Q256" s="34"/>
      <c r="R256" s="34"/>
      <c r="U256" s="34"/>
      <c r="V256" s="34"/>
      <c r="W256" s="34"/>
      <c r="X256" s="34"/>
    </row>
    <row r="257" spans="3:24" s="30" customFormat="1" ht="13.8" x14ac:dyDescent="0.25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P257" s="34"/>
      <c r="Q257" s="34"/>
      <c r="R257" s="34"/>
      <c r="U257" s="34"/>
      <c r="V257" s="34"/>
      <c r="W257" s="34"/>
      <c r="X257" s="34"/>
    </row>
    <row r="258" spans="3:24" s="30" customFormat="1" ht="13.8" x14ac:dyDescent="0.25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P258" s="34"/>
      <c r="Q258" s="34"/>
      <c r="R258" s="34"/>
      <c r="U258" s="34"/>
      <c r="V258" s="34"/>
      <c r="W258" s="34"/>
      <c r="X258" s="34"/>
    </row>
    <row r="259" spans="3:24" s="30" customFormat="1" ht="13.8" x14ac:dyDescent="0.25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P259" s="34"/>
      <c r="Q259" s="34"/>
      <c r="R259" s="34"/>
      <c r="U259" s="34"/>
      <c r="V259" s="34"/>
      <c r="W259" s="34"/>
      <c r="X259" s="34"/>
    </row>
    <row r="260" spans="3:24" s="30" customFormat="1" ht="13.8" x14ac:dyDescent="0.25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P260" s="34"/>
      <c r="Q260" s="34"/>
      <c r="R260" s="34"/>
      <c r="U260" s="34"/>
      <c r="V260" s="34"/>
      <c r="W260" s="34"/>
      <c r="X260" s="34"/>
    </row>
    <row r="261" spans="3:24" s="30" customFormat="1" ht="13.8" x14ac:dyDescent="0.25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P261" s="34"/>
      <c r="Q261" s="34"/>
      <c r="R261" s="34"/>
      <c r="U261" s="34"/>
      <c r="V261" s="34"/>
      <c r="W261" s="34"/>
      <c r="X261" s="34"/>
    </row>
    <row r="262" spans="3:24" s="30" customFormat="1" ht="13.8" x14ac:dyDescent="0.25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P262" s="34"/>
      <c r="Q262" s="34"/>
      <c r="R262" s="34"/>
      <c r="U262" s="34"/>
      <c r="V262" s="34"/>
      <c r="W262" s="34"/>
      <c r="X262" s="34"/>
    </row>
    <row r="263" spans="3:24" s="30" customFormat="1" ht="13.8" x14ac:dyDescent="0.25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P263" s="34"/>
      <c r="Q263" s="34"/>
      <c r="R263" s="34"/>
      <c r="U263" s="34"/>
      <c r="V263" s="34"/>
      <c r="W263" s="34"/>
      <c r="X263" s="34"/>
    </row>
    <row r="264" spans="3:24" s="30" customFormat="1" ht="13.8" x14ac:dyDescent="0.25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P264" s="34"/>
      <c r="Q264" s="34"/>
      <c r="R264" s="34"/>
      <c r="U264" s="34"/>
      <c r="V264" s="34"/>
      <c r="W264" s="34"/>
      <c r="X264" s="34"/>
    </row>
    <row r="265" spans="3:24" s="30" customFormat="1" ht="13.8" x14ac:dyDescent="0.25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P265" s="34"/>
      <c r="Q265" s="34"/>
      <c r="R265" s="34"/>
      <c r="U265" s="34"/>
      <c r="V265" s="34"/>
      <c r="W265" s="34"/>
      <c r="X265" s="34"/>
    </row>
    <row r="266" spans="3:24" s="30" customFormat="1" ht="13.8" x14ac:dyDescent="0.25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P266" s="34"/>
      <c r="Q266" s="34"/>
      <c r="R266" s="34"/>
      <c r="U266" s="34"/>
      <c r="V266" s="34"/>
      <c r="W266" s="34"/>
      <c r="X266" s="34"/>
    </row>
    <row r="267" spans="3:24" s="30" customFormat="1" ht="13.8" x14ac:dyDescent="0.25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P267" s="34"/>
      <c r="Q267" s="34"/>
      <c r="R267" s="34"/>
      <c r="U267" s="34"/>
      <c r="V267" s="34"/>
      <c r="W267" s="34"/>
      <c r="X267" s="34"/>
    </row>
    <row r="268" spans="3:24" s="30" customFormat="1" ht="13.8" x14ac:dyDescent="0.25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P268" s="34"/>
      <c r="Q268" s="34"/>
      <c r="R268" s="34"/>
      <c r="U268" s="34"/>
      <c r="V268" s="34"/>
      <c r="W268" s="34"/>
      <c r="X268" s="34"/>
    </row>
    <row r="269" spans="3:24" s="30" customFormat="1" ht="13.8" x14ac:dyDescent="0.25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P269" s="34"/>
      <c r="Q269" s="34"/>
      <c r="R269" s="34"/>
      <c r="U269" s="34"/>
      <c r="V269" s="34"/>
      <c r="W269" s="34"/>
      <c r="X269" s="34"/>
    </row>
    <row r="270" spans="3:24" s="30" customFormat="1" ht="13.8" x14ac:dyDescent="0.25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P270" s="34"/>
      <c r="Q270" s="34"/>
      <c r="R270" s="34"/>
      <c r="U270" s="34"/>
      <c r="V270" s="34"/>
      <c r="W270" s="34"/>
      <c r="X270" s="34"/>
    </row>
    <row r="271" spans="3:24" s="30" customFormat="1" ht="13.8" x14ac:dyDescent="0.25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P271" s="34"/>
      <c r="Q271" s="34"/>
      <c r="R271" s="34"/>
      <c r="U271" s="34"/>
      <c r="V271" s="34"/>
      <c r="W271" s="34"/>
      <c r="X271" s="34"/>
    </row>
    <row r="272" spans="3:24" s="30" customFormat="1" ht="13.8" x14ac:dyDescent="0.25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P272" s="34"/>
      <c r="Q272" s="34"/>
      <c r="R272" s="34"/>
      <c r="U272" s="34"/>
      <c r="V272" s="34"/>
      <c r="W272" s="34"/>
      <c r="X272" s="34"/>
    </row>
    <row r="273" spans="3:24" s="30" customFormat="1" ht="13.8" x14ac:dyDescent="0.25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P273" s="34"/>
      <c r="Q273" s="34"/>
      <c r="R273" s="34"/>
      <c r="U273" s="34"/>
      <c r="V273" s="34"/>
      <c r="W273" s="34"/>
      <c r="X273" s="34"/>
    </row>
    <row r="274" spans="3:24" s="30" customFormat="1" ht="13.8" x14ac:dyDescent="0.25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P274" s="34"/>
      <c r="Q274" s="34"/>
      <c r="R274" s="34"/>
      <c r="U274" s="34"/>
      <c r="V274" s="34"/>
      <c r="W274" s="34"/>
      <c r="X274" s="34"/>
    </row>
    <row r="275" spans="3:24" s="30" customFormat="1" ht="13.8" x14ac:dyDescent="0.25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P275" s="34"/>
      <c r="Q275" s="34"/>
      <c r="R275" s="34"/>
      <c r="U275" s="34"/>
      <c r="V275" s="34"/>
      <c r="W275" s="34"/>
      <c r="X275" s="34"/>
    </row>
    <row r="276" spans="3:24" s="30" customFormat="1" ht="13.8" x14ac:dyDescent="0.25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P276" s="34"/>
      <c r="Q276" s="34"/>
      <c r="R276" s="34"/>
      <c r="U276" s="34"/>
      <c r="V276" s="34"/>
      <c r="W276" s="34"/>
      <c r="X276" s="34"/>
    </row>
    <row r="277" spans="3:24" s="30" customFormat="1" ht="13.8" x14ac:dyDescent="0.25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P277" s="34"/>
      <c r="Q277" s="34"/>
      <c r="R277" s="34"/>
      <c r="U277" s="34"/>
      <c r="V277" s="34"/>
      <c r="W277" s="34"/>
      <c r="X277" s="34"/>
    </row>
    <row r="278" spans="3:24" s="30" customFormat="1" ht="13.8" x14ac:dyDescent="0.25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P278" s="34"/>
      <c r="Q278" s="34"/>
      <c r="R278" s="34"/>
      <c r="U278" s="34"/>
      <c r="V278" s="34"/>
      <c r="W278" s="34"/>
      <c r="X278" s="34"/>
    </row>
    <row r="279" spans="3:24" s="30" customFormat="1" ht="13.8" x14ac:dyDescent="0.25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P279" s="34"/>
      <c r="Q279" s="34"/>
      <c r="R279" s="34"/>
      <c r="U279" s="34"/>
      <c r="V279" s="34"/>
      <c r="W279" s="34"/>
      <c r="X279" s="34"/>
    </row>
    <row r="280" spans="3:24" s="30" customFormat="1" ht="13.8" x14ac:dyDescent="0.25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P280" s="34"/>
      <c r="Q280" s="34"/>
      <c r="R280" s="34"/>
      <c r="U280" s="34"/>
      <c r="V280" s="34"/>
      <c r="W280" s="34"/>
      <c r="X280" s="34"/>
    </row>
    <row r="281" spans="3:24" s="30" customFormat="1" ht="13.8" x14ac:dyDescent="0.25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P281" s="34"/>
      <c r="Q281" s="34"/>
      <c r="R281" s="34"/>
      <c r="U281" s="34"/>
      <c r="V281" s="34"/>
      <c r="W281" s="34"/>
      <c r="X281" s="34"/>
    </row>
    <row r="282" spans="3:24" s="30" customFormat="1" ht="13.8" x14ac:dyDescent="0.25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P282" s="34"/>
      <c r="Q282" s="34"/>
      <c r="R282" s="34"/>
      <c r="U282" s="34"/>
      <c r="V282" s="34"/>
      <c r="W282" s="34"/>
      <c r="X282" s="34"/>
    </row>
    <row r="283" spans="3:24" s="30" customFormat="1" ht="13.8" x14ac:dyDescent="0.25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P283" s="34"/>
      <c r="Q283" s="34"/>
      <c r="R283" s="34"/>
      <c r="U283" s="34"/>
      <c r="V283" s="34"/>
      <c r="W283" s="34"/>
      <c r="X283" s="34"/>
    </row>
    <row r="284" spans="3:24" s="30" customFormat="1" ht="13.8" x14ac:dyDescent="0.25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P284" s="34"/>
      <c r="Q284" s="34"/>
      <c r="R284" s="34"/>
      <c r="U284" s="34"/>
      <c r="V284" s="34"/>
      <c r="W284" s="34"/>
      <c r="X284" s="34"/>
    </row>
    <row r="285" spans="3:24" s="30" customFormat="1" ht="13.8" x14ac:dyDescent="0.25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P285" s="34"/>
      <c r="Q285" s="34"/>
      <c r="R285" s="34"/>
      <c r="U285" s="34"/>
      <c r="V285" s="34"/>
      <c r="W285" s="34"/>
      <c r="X285" s="34"/>
    </row>
    <row r="286" spans="3:24" s="30" customFormat="1" ht="13.8" x14ac:dyDescent="0.25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P286" s="34"/>
      <c r="Q286" s="34"/>
      <c r="R286" s="34"/>
      <c r="U286" s="34"/>
      <c r="V286" s="34"/>
      <c r="W286" s="34"/>
      <c r="X286" s="34"/>
    </row>
    <row r="287" spans="3:24" s="30" customFormat="1" ht="13.8" x14ac:dyDescent="0.25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P287" s="34"/>
      <c r="Q287" s="34"/>
      <c r="R287" s="34"/>
      <c r="U287" s="34"/>
      <c r="V287" s="34"/>
      <c r="W287" s="34"/>
      <c r="X287" s="34"/>
    </row>
    <row r="288" spans="3:24" s="30" customFormat="1" ht="13.8" x14ac:dyDescent="0.25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P288" s="34"/>
      <c r="Q288" s="34"/>
      <c r="R288" s="34"/>
      <c r="U288" s="34"/>
      <c r="V288" s="34"/>
      <c r="W288" s="34"/>
      <c r="X288" s="34"/>
    </row>
    <row r="289" spans="3:24" s="30" customFormat="1" ht="13.8" x14ac:dyDescent="0.25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P289" s="34"/>
      <c r="Q289" s="34"/>
      <c r="R289" s="34"/>
      <c r="U289" s="34"/>
      <c r="V289" s="34"/>
      <c r="W289" s="34"/>
      <c r="X289" s="34"/>
    </row>
    <row r="290" spans="3:24" s="30" customFormat="1" ht="13.8" x14ac:dyDescent="0.25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P290" s="34"/>
      <c r="Q290" s="34"/>
      <c r="R290" s="34"/>
      <c r="U290" s="34"/>
      <c r="V290" s="34"/>
      <c r="W290" s="34"/>
      <c r="X290" s="34"/>
    </row>
    <row r="291" spans="3:24" s="30" customFormat="1" ht="13.8" x14ac:dyDescent="0.25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P291" s="34"/>
      <c r="Q291" s="34"/>
      <c r="R291" s="34"/>
      <c r="U291" s="34"/>
      <c r="V291" s="34"/>
      <c r="W291" s="34"/>
      <c r="X291" s="34"/>
    </row>
    <row r="292" spans="3:24" s="30" customFormat="1" ht="13.8" x14ac:dyDescent="0.25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P292" s="34"/>
      <c r="Q292" s="34"/>
      <c r="R292" s="34"/>
      <c r="U292" s="34"/>
      <c r="V292" s="34"/>
      <c r="W292" s="34"/>
      <c r="X292" s="34"/>
    </row>
    <row r="293" spans="3:24" s="30" customFormat="1" ht="13.8" x14ac:dyDescent="0.25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P293" s="34"/>
      <c r="Q293" s="34"/>
      <c r="R293" s="34"/>
      <c r="U293" s="34"/>
      <c r="V293" s="34"/>
      <c r="W293" s="34"/>
      <c r="X293" s="34"/>
    </row>
    <row r="294" spans="3:24" s="30" customFormat="1" ht="13.8" x14ac:dyDescent="0.25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P294" s="34"/>
      <c r="Q294" s="34"/>
      <c r="R294" s="34"/>
      <c r="U294" s="34"/>
      <c r="V294" s="34"/>
      <c r="W294" s="34"/>
      <c r="X294" s="34"/>
    </row>
    <row r="295" spans="3:24" s="30" customFormat="1" ht="13.8" x14ac:dyDescent="0.25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P295" s="34"/>
      <c r="Q295" s="34"/>
      <c r="R295" s="34"/>
      <c r="U295" s="34"/>
      <c r="V295" s="34"/>
      <c r="W295" s="34"/>
      <c r="X295" s="34"/>
    </row>
    <row r="296" spans="3:24" s="30" customFormat="1" ht="13.8" x14ac:dyDescent="0.25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P296" s="34"/>
      <c r="Q296" s="34"/>
      <c r="R296" s="34"/>
      <c r="U296" s="34"/>
      <c r="V296" s="34"/>
      <c r="W296" s="34"/>
      <c r="X296" s="34"/>
    </row>
    <row r="297" spans="3:24" s="30" customFormat="1" ht="13.8" x14ac:dyDescent="0.25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P297" s="34"/>
      <c r="Q297" s="34"/>
      <c r="R297" s="34"/>
      <c r="U297" s="34"/>
      <c r="V297" s="34"/>
      <c r="W297" s="34"/>
      <c r="X297" s="34"/>
    </row>
    <row r="298" spans="3:24" s="30" customFormat="1" ht="13.8" x14ac:dyDescent="0.25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P298" s="34"/>
      <c r="Q298" s="34"/>
      <c r="R298" s="34"/>
      <c r="U298" s="34"/>
      <c r="V298" s="34"/>
      <c r="W298" s="34"/>
      <c r="X298" s="34"/>
    </row>
    <row r="299" spans="3:24" s="30" customFormat="1" ht="13.8" x14ac:dyDescent="0.25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P299" s="34"/>
      <c r="Q299" s="34"/>
      <c r="R299" s="34"/>
      <c r="U299" s="34"/>
      <c r="V299" s="34"/>
      <c r="W299" s="34"/>
      <c r="X299" s="34"/>
    </row>
    <row r="300" spans="3:24" s="30" customFormat="1" ht="13.8" x14ac:dyDescent="0.25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P300" s="34"/>
      <c r="Q300" s="34"/>
      <c r="R300" s="34"/>
      <c r="U300" s="34"/>
      <c r="V300" s="34"/>
      <c r="W300" s="34"/>
      <c r="X300" s="34"/>
    </row>
    <row r="301" spans="3:24" s="30" customFormat="1" ht="13.8" x14ac:dyDescent="0.25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P301" s="34"/>
      <c r="Q301" s="34"/>
      <c r="R301" s="34"/>
      <c r="U301" s="34"/>
      <c r="V301" s="34"/>
      <c r="W301" s="34"/>
      <c r="X301" s="34"/>
    </row>
    <row r="302" spans="3:24" s="30" customFormat="1" ht="13.8" x14ac:dyDescent="0.25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P302" s="34"/>
      <c r="Q302" s="34"/>
      <c r="R302" s="34"/>
      <c r="U302" s="34"/>
      <c r="V302" s="34"/>
      <c r="W302" s="34"/>
      <c r="X302" s="34"/>
    </row>
    <row r="303" spans="3:24" s="30" customFormat="1" ht="13.8" x14ac:dyDescent="0.25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P303" s="34"/>
      <c r="Q303" s="34"/>
      <c r="R303" s="34"/>
      <c r="U303" s="34"/>
      <c r="V303" s="34"/>
      <c r="W303" s="34"/>
      <c r="X303" s="34"/>
    </row>
    <row r="304" spans="3:24" s="30" customFormat="1" ht="13.8" x14ac:dyDescent="0.25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P304" s="34"/>
      <c r="Q304" s="34"/>
      <c r="R304" s="34"/>
      <c r="U304" s="34"/>
      <c r="V304" s="34"/>
      <c r="W304" s="34"/>
      <c r="X304" s="34"/>
    </row>
    <row r="305" spans="3:24" s="30" customFormat="1" ht="13.8" x14ac:dyDescent="0.25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P305" s="34"/>
      <c r="Q305" s="34"/>
      <c r="R305" s="34"/>
      <c r="U305" s="34"/>
      <c r="V305" s="34"/>
      <c r="W305" s="34"/>
      <c r="X305" s="34"/>
    </row>
    <row r="306" spans="3:24" s="30" customFormat="1" ht="13.8" x14ac:dyDescent="0.25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P306" s="34"/>
      <c r="Q306" s="34"/>
      <c r="R306" s="34"/>
      <c r="U306" s="34"/>
      <c r="V306" s="34"/>
      <c r="W306" s="34"/>
      <c r="X306" s="34"/>
    </row>
    <row r="307" spans="3:24" s="30" customFormat="1" ht="13.8" x14ac:dyDescent="0.25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P307" s="34"/>
      <c r="Q307" s="34"/>
      <c r="R307" s="34"/>
      <c r="U307" s="34"/>
      <c r="V307" s="34"/>
      <c r="W307" s="34"/>
      <c r="X307" s="34"/>
    </row>
    <row r="308" spans="3:24" s="30" customFormat="1" ht="13.8" x14ac:dyDescent="0.25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P308" s="34"/>
      <c r="Q308" s="34"/>
      <c r="R308" s="34"/>
      <c r="U308" s="34"/>
      <c r="V308" s="34"/>
      <c r="W308" s="34"/>
      <c r="X308" s="34"/>
    </row>
    <row r="309" spans="3:24" s="30" customFormat="1" ht="13.8" x14ac:dyDescent="0.25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P309" s="34"/>
      <c r="Q309" s="34"/>
      <c r="R309" s="34"/>
      <c r="U309" s="34"/>
      <c r="V309" s="34"/>
      <c r="W309" s="34"/>
      <c r="X309" s="34"/>
    </row>
    <row r="310" spans="3:24" s="30" customFormat="1" ht="13.8" x14ac:dyDescent="0.25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P310" s="34"/>
      <c r="Q310" s="34"/>
      <c r="R310" s="34"/>
      <c r="U310" s="34"/>
      <c r="V310" s="34"/>
      <c r="W310" s="34"/>
      <c r="X310" s="34"/>
    </row>
    <row r="311" spans="3:24" s="30" customFormat="1" ht="13.8" x14ac:dyDescent="0.25"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P311" s="34"/>
      <c r="Q311" s="34"/>
      <c r="R311" s="34"/>
      <c r="U311" s="34"/>
      <c r="V311" s="34"/>
      <c r="W311" s="34"/>
      <c r="X311" s="34"/>
    </row>
    <row r="312" spans="3:24" s="30" customFormat="1" ht="13.8" x14ac:dyDescent="0.25"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P312" s="34"/>
      <c r="Q312" s="34"/>
      <c r="R312" s="34"/>
      <c r="U312" s="34"/>
      <c r="V312" s="34"/>
      <c r="W312" s="34"/>
      <c r="X312" s="34"/>
    </row>
    <row r="313" spans="3:24" s="30" customFormat="1" ht="13.8" x14ac:dyDescent="0.25"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P313" s="34"/>
      <c r="Q313" s="34"/>
      <c r="R313" s="34"/>
      <c r="U313" s="34"/>
      <c r="V313" s="34"/>
      <c r="W313" s="34"/>
      <c r="X313" s="34"/>
    </row>
    <row r="314" spans="3:24" s="30" customFormat="1" ht="13.8" x14ac:dyDescent="0.25"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P314" s="34"/>
      <c r="Q314" s="34"/>
      <c r="R314" s="34"/>
      <c r="U314" s="34"/>
      <c r="V314" s="34"/>
      <c r="W314" s="34"/>
      <c r="X314" s="34"/>
    </row>
    <row r="315" spans="3:24" s="30" customFormat="1" ht="13.8" x14ac:dyDescent="0.25"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P315" s="34"/>
      <c r="Q315" s="34"/>
      <c r="R315" s="34"/>
      <c r="U315" s="34"/>
      <c r="V315" s="34"/>
      <c r="W315" s="34"/>
      <c r="X315" s="34"/>
    </row>
    <row r="316" spans="3:24" s="30" customFormat="1" ht="13.8" x14ac:dyDescent="0.25"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P316" s="34"/>
      <c r="Q316" s="34"/>
      <c r="R316" s="34"/>
      <c r="U316" s="34"/>
      <c r="V316" s="34"/>
      <c r="W316" s="34"/>
      <c r="X316" s="34"/>
    </row>
    <row r="317" spans="3:24" s="30" customFormat="1" ht="13.8" x14ac:dyDescent="0.25"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P317" s="34"/>
      <c r="Q317" s="34"/>
      <c r="R317" s="34"/>
      <c r="U317" s="34"/>
      <c r="V317" s="34"/>
      <c r="W317" s="34"/>
      <c r="X317" s="34"/>
    </row>
    <row r="318" spans="3:24" s="30" customFormat="1" ht="13.8" x14ac:dyDescent="0.25"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P318" s="34"/>
      <c r="Q318" s="34"/>
      <c r="R318" s="34"/>
      <c r="U318" s="34"/>
      <c r="V318" s="34"/>
      <c r="W318" s="34"/>
      <c r="X318" s="34"/>
    </row>
    <row r="319" spans="3:24" s="30" customFormat="1" ht="13.8" x14ac:dyDescent="0.25"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P319" s="34"/>
      <c r="Q319" s="34"/>
      <c r="R319" s="34"/>
      <c r="U319" s="34"/>
      <c r="V319" s="34"/>
      <c r="W319" s="34"/>
      <c r="X319" s="34"/>
    </row>
    <row r="320" spans="3:24" s="30" customFormat="1" ht="13.8" x14ac:dyDescent="0.25"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P320" s="34"/>
      <c r="Q320" s="34"/>
      <c r="R320" s="34"/>
      <c r="U320" s="34"/>
      <c r="V320" s="34"/>
      <c r="W320" s="34"/>
      <c r="X320" s="34"/>
    </row>
    <row r="321" spans="3:24" s="30" customFormat="1" ht="13.8" x14ac:dyDescent="0.25"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P321" s="34"/>
      <c r="Q321" s="34"/>
      <c r="R321" s="34"/>
      <c r="U321" s="34"/>
      <c r="V321" s="34"/>
      <c r="W321" s="34"/>
      <c r="X321" s="34"/>
    </row>
    <row r="322" spans="3:24" s="30" customFormat="1" ht="13.8" x14ac:dyDescent="0.25"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P322" s="34"/>
      <c r="Q322" s="34"/>
      <c r="R322" s="34"/>
      <c r="U322" s="34"/>
      <c r="V322" s="34"/>
      <c r="W322" s="34"/>
      <c r="X322" s="34"/>
    </row>
    <row r="323" spans="3:24" s="30" customFormat="1" ht="13.8" x14ac:dyDescent="0.25"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P323" s="34"/>
      <c r="Q323" s="34"/>
      <c r="R323" s="34"/>
      <c r="U323" s="34"/>
      <c r="V323" s="34"/>
      <c r="W323" s="34"/>
      <c r="X323" s="34"/>
    </row>
    <row r="324" spans="3:24" s="30" customFormat="1" ht="13.8" x14ac:dyDescent="0.25"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P324" s="34"/>
      <c r="Q324" s="34"/>
      <c r="R324" s="34"/>
      <c r="U324" s="34"/>
      <c r="V324" s="34"/>
      <c r="W324" s="34"/>
      <c r="X324" s="34"/>
    </row>
    <row r="325" spans="3:24" s="30" customFormat="1" ht="13.8" x14ac:dyDescent="0.25"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P325" s="34"/>
      <c r="Q325" s="34"/>
      <c r="R325" s="34"/>
      <c r="U325" s="34"/>
      <c r="V325" s="34"/>
      <c r="W325" s="34"/>
      <c r="X325" s="34"/>
    </row>
    <row r="326" spans="3:24" s="30" customFormat="1" ht="13.8" x14ac:dyDescent="0.25"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P326" s="34"/>
      <c r="Q326" s="34"/>
      <c r="R326" s="34"/>
      <c r="U326" s="34"/>
      <c r="V326" s="34"/>
      <c r="W326" s="34"/>
      <c r="X326" s="34"/>
    </row>
    <row r="327" spans="3:24" s="30" customFormat="1" ht="13.8" x14ac:dyDescent="0.25"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P327" s="34"/>
      <c r="Q327" s="34"/>
      <c r="R327" s="34"/>
      <c r="U327" s="34"/>
      <c r="V327" s="34"/>
      <c r="W327" s="34"/>
      <c r="X327" s="34"/>
    </row>
    <row r="328" spans="3:24" s="30" customFormat="1" ht="13.8" x14ac:dyDescent="0.25"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P328" s="34"/>
      <c r="Q328" s="34"/>
      <c r="R328" s="34"/>
      <c r="U328" s="34"/>
      <c r="V328" s="34"/>
      <c r="W328" s="34"/>
      <c r="X328" s="34"/>
    </row>
    <row r="329" spans="3:24" s="30" customFormat="1" ht="13.8" x14ac:dyDescent="0.25"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P329" s="34"/>
      <c r="Q329" s="34"/>
      <c r="R329" s="34"/>
      <c r="U329" s="34"/>
      <c r="V329" s="34"/>
      <c r="W329" s="34"/>
      <c r="X329" s="34"/>
    </row>
    <row r="330" spans="3:24" s="30" customFormat="1" ht="13.8" x14ac:dyDescent="0.25"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P330" s="34"/>
      <c r="Q330" s="34"/>
      <c r="R330" s="34"/>
      <c r="U330" s="34"/>
      <c r="V330" s="34"/>
      <c r="W330" s="34"/>
      <c r="X330" s="34"/>
    </row>
    <row r="331" spans="3:24" s="30" customFormat="1" ht="13.8" x14ac:dyDescent="0.25"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P331" s="34"/>
      <c r="Q331" s="34"/>
      <c r="R331" s="34"/>
      <c r="U331" s="34"/>
      <c r="V331" s="34"/>
      <c r="W331" s="34"/>
      <c r="X331" s="34"/>
    </row>
    <row r="332" spans="3:24" s="30" customFormat="1" ht="13.8" x14ac:dyDescent="0.25"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P332" s="34"/>
      <c r="Q332" s="34"/>
      <c r="R332" s="34"/>
      <c r="U332" s="34"/>
      <c r="V332" s="34"/>
      <c r="W332" s="34"/>
      <c r="X332" s="34"/>
    </row>
    <row r="333" spans="3:24" s="30" customFormat="1" ht="13.8" x14ac:dyDescent="0.25"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P333" s="34"/>
      <c r="Q333" s="34"/>
      <c r="R333" s="34"/>
      <c r="U333" s="34"/>
      <c r="V333" s="34"/>
      <c r="W333" s="34"/>
      <c r="X333" s="34"/>
    </row>
    <row r="334" spans="3:24" s="30" customFormat="1" ht="13.8" x14ac:dyDescent="0.25"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P334" s="34"/>
      <c r="Q334" s="34"/>
      <c r="R334" s="34"/>
      <c r="U334" s="34"/>
      <c r="V334" s="34"/>
      <c r="W334" s="34"/>
      <c r="X334" s="34"/>
    </row>
    <row r="335" spans="3:24" s="30" customFormat="1" ht="13.8" x14ac:dyDescent="0.25"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P335" s="34"/>
      <c r="Q335" s="34"/>
      <c r="R335" s="34"/>
      <c r="U335" s="34"/>
      <c r="V335" s="34"/>
      <c r="W335" s="34"/>
      <c r="X335" s="34"/>
    </row>
    <row r="336" spans="3:24" s="30" customFormat="1" ht="13.8" x14ac:dyDescent="0.25"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P336" s="34"/>
      <c r="Q336" s="34"/>
      <c r="R336" s="34"/>
      <c r="U336" s="34"/>
      <c r="V336" s="34"/>
      <c r="W336" s="34"/>
      <c r="X336" s="34"/>
    </row>
    <row r="337" spans="3:24" s="30" customFormat="1" ht="13.8" x14ac:dyDescent="0.25"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P337" s="34"/>
      <c r="Q337" s="34"/>
      <c r="R337" s="34"/>
      <c r="U337" s="34"/>
      <c r="V337" s="34"/>
      <c r="W337" s="34"/>
      <c r="X337" s="34"/>
    </row>
    <row r="338" spans="3:24" s="30" customFormat="1" ht="13.8" x14ac:dyDescent="0.25"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P338" s="34"/>
      <c r="Q338" s="34"/>
      <c r="R338" s="34"/>
      <c r="U338" s="34"/>
      <c r="V338" s="34"/>
      <c r="W338" s="34"/>
      <c r="X338" s="34"/>
    </row>
    <row r="339" spans="3:24" s="30" customFormat="1" ht="13.8" x14ac:dyDescent="0.25"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P339" s="34"/>
      <c r="Q339" s="34"/>
      <c r="R339" s="34"/>
      <c r="U339" s="34"/>
      <c r="V339" s="34"/>
      <c r="W339" s="34"/>
      <c r="X339" s="34"/>
    </row>
    <row r="340" spans="3:24" s="30" customFormat="1" ht="13.8" x14ac:dyDescent="0.25"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P340" s="34"/>
      <c r="Q340" s="34"/>
      <c r="R340" s="34"/>
      <c r="U340" s="34"/>
      <c r="V340" s="34"/>
      <c r="W340" s="34"/>
      <c r="X340" s="34"/>
    </row>
    <row r="341" spans="3:24" s="30" customFormat="1" ht="13.8" x14ac:dyDescent="0.25"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P341" s="34"/>
      <c r="Q341" s="34"/>
      <c r="R341" s="34"/>
      <c r="U341" s="34"/>
      <c r="V341" s="34"/>
      <c r="W341" s="34"/>
      <c r="X341" s="34"/>
    </row>
    <row r="342" spans="3:24" s="30" customFormat="1" ht="13.8" x14ac:dyDescent="0.25"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P342" s="34"/>
      <c r="Q342" s="34"/>
      <c r="R342" s="34"/>
      <c r="U342" s="34"/>
      <c r="V342" s="34"/>
      <c r="W342" s="34"/>
      <c r="X342" s="34"/>
    </row>
    <row r="343" spans="3:24" s="30" customFormat="1" ht="13.8" x14ac:dyDescent="0.25"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P343" s="34"/>
      <c r="Q343" s="34"/>
      <c r="R343" s="34"/>
      <c r="U343" s="34"/>
      <c r="V343" s="34"/>
      <c r="W343" s="34"/>
      <c r="X343" s="34"/>
    </row>
    <row r="344" spans="3:24" s="30" customFormat="1" ht="13.8" x14ac:dyDescent="0.25"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P344" s="34"/>
      <c r="Q344" s="34"/>
      <c r="R344" s="34"/>
      <c r="U344" s="34"/>
      <c r="V344" s="34"/>
      <c r="W344" s="34"/>
      <c r="X344" s="34"/>
    </row>
    <row r="345" spans="3:24" s="30" customFormat="1" ht="13.8" x14ac:dyDescent="0.25"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P345" s="34"/>
      <c r="Q345" s="34"/>
      <c r="R345" s="34"/>
      <c r="U345" s="34"/>
      <c r="V345" s="34"/>
      <c r="W345" s="34"/>
      <c r="X345" s="34"/>
    </row>
    <row r="346" spans="3:24" s="30" customFormat="1" ht="13.8" x14ac:dyDescent="0.25"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P346" s="34"/>
      <c r="Q346" s="34"/>
      <c r="R346" s="34"/>
      <c r="U346" s="34"/>
      <c r="V346" s="34"/>
      <c r="W346" s="34"/>
      <c r="X346" s="34"/>
    </row>
    <row r="347" spans="3:24" s="30" customFormat="1" ht="13.8" x14ac:dyDescent="0.25"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P347" s="34"/>
      <c r="Q347" s="34"/>
      <c r="R347" s="34"/>
      <c r="U347" s="34"/>
      <c r="V347" s="34"/>
      <c r="W347" s="34"/>
      <c r="X347" s="34"/>
    </row>
    <row r="348" spans="3:24" s="30" customFormat="1" ht="13.8" x14ac:dyDescent="0.25"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P348" s="34"/>
      <c r="Q348" s="34"/>
      <c r="R348" s="34"/>
      <c r="U348" s="34"/>
      <c r="V348" s="34"/>
      <c r="W348" s="34"/>
      <c r="X348" s="34"/>
    </row>
    <row r="349" spans="3:24" s="30" customFormat="1" ht="13.8" x14ac:dyDescent="0.25"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P349" s="34"/>
      <c r="Q349" s="34"/>
      <c r="R349" s="34"/>
      <c r="U349" s="34"/>
      <c r="V349" s="34"/>
      <c r="W349" s="34"/>
      <c r="X349" s="34"/>
    </row>
    <row r="350" spans="3:24" s="30" customFormat="1" ht="13.8" x14ac:dyDescent="0.25"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P350" s="34"/>
      <c r="Q350" s="34"/>
      <c r="R350" s="34"/>
      <c r="U350" s="34"/>
      <c r="V350" s="34"/>
      <c r="W350" s="34"/>
      <c r="X350" s="34"/>
    </row>
    <row r="351" spans="3:24" s="30" customFormat="1" ht="13.8" x14ac:dyDescent="0.25"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P351" s="34"/>
      <c r="Q351" s="34"/>
      <c r="R351" s="34"/>
      <c r="U351" s="34"/>
      <c r="V351" s="34"/>
      <c r="W351" s="34"/>
      <c r="X351" s="34"/>
    </row>
    <row r="352" spans="3:24" s="30" customFormat="1" ht="13.8" x14ac:dyDescent="0.25"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P352" s="34"/>
      <c r="Q352" s="34"/>
      <c r="R352" s="34"/>
      <c r="U352" s="34"/>
      <c r="V352" s="34"/>
      <c r="W352" s="34"/>
      <c r="X352" s="34"/>
    </row>
    <row r="353" spans="3:24" s="30" customFormat="1" ht="13.8" x14ac:dyDescent="0.25"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P353" s="34"/>
      <c r="Q353" s="34"/>
      <c r="R353" s="34"/>
      <c r="U353" s="34"/>
      <c r="V353" s="34"/>
      <c r="W353" s="34"/>
      <c r="X353" s="34"/>
    </row>
    <row r="354" spans="3:24" s="30" customFormat="1" ht="13.8" x14ac:dyDescent="0.25"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P354" s="34"/>
      <c r="Q354" s="34"/>
      <c r="R354" s="34"/>
      <c r="U354" s="34"/>
      <c r="V354" s="34"/>
      <c r="W354" s="34"/>
      <c r="X354" s="34"/>
    </row>
    <row r="355" spans="3:24" s="30" customFormat="1" ht="13.8" x14ac:dyDescent="0.25"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P355" s="34"/>
      <c r="Q355" s="34"/>
      <c r="R355" s="34"/>
      <c r="U355" s="34"/>
      <c r="V355" s="34"/>
      <c r="W355" s="34"/>
      <c r="X355" s="34"/>
    </row>
    <row r="356" spans="3:24" s="30" customFormat="1" ht="13.8" x14ac:dyDescent="0.25"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P356" s="34"/>
      <c r="Q356" s="34"/>
      <c r="R356" s="34"/>
      <c r="U356" s="34"/>
      <c r="V356" s="34"/>
      <c r="W356" s="34"/>
      <c r="X356" s="34"/>
    </row>
    <row r="357" spans="3:24" s="30" customFormat="1" ht="13.8" x14ac:dyDescent="0.25"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P357" s="34"/>
      <c r="Q357" s="34"/>
      <c r="R357" s="34"/>
      <c r="U357" s="34"/>
      <c r="V357" s="34"/>
      <c r="W357" s="34"/>
      <c r="X357" s="34"/>
    </row>
    <row r="358" spans="3:24" s="30" customFormat="1" ht="13.8" x14ac:dyDescent="0.25"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P358" s="34"/>
      <c r="Q358" s="34"/>
      <c r="R358" s="34"/>
      <c r="U358" s="34"/>
      <c r="V358" s="34"/>
      <c r="W358" s="34"/>
      <c r="X358" s="34"/>
    </row>
    <row r="359" spans="3:24" s="30" customFormat="1" ht="13.8" x14ac:dyDescent="0.25"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P359" s="34"/>
      <c r="Q359" s="34"/>
      <c r="R359" s="34"/>
      <c r="U359" s="34"/>
      <c r="V359" s="34"/>
      <c r="W359" s="34"/>
      <c r="X359" s="34"/>
    </row>
    <row r="360" spans="3:24" s="30" customFormat="1" ht="13.8" x14ac:dyDescent="0.25"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P360" s="34"/>
      <c r="Q360" s="34"/>
      <c r="R360" s="34"/>
      <c r="U360" s="34"/>
      <c r="V360" s="34"/>
      <c r="W360" s="34"/>
      <c r="X360" s="34"/>
    </row>
    <row r="361" spans="3:24" s="30" customFormat="1" ht="13.8" x14ac:dyDescent="0.25"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P361" s="34"/>
      <c r="Q361" s="34"/>
      <c r="R361" s="34"/>
      <c r="U361" s="34"/>
      <c r="V361" s="34"/>
      <c r="W361" s="34"/>
      <c r="X361" s="34"/>
    </row>
    <row r="362" spans="3:24" s="30" customFormat="1" ht="13.8" x14ac:dyDescent="0.25"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P362" s="34"/>
      <c r="Q362" s="34"/>
      <c r="R362" s="34"/>
      <c r="U362" s="34"/>
      <c r="V362" s="34"/>
      <c r="W362" s="34"/>
      <c r="X362" s="34"/>
    </row>
    <row r="363" spans="3:24" s="30" customFormat="1" ht="13.8" x14ac:dyDescent="0.25"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P363" s="34"/>
      <c r="Q363" s="34"/>
      <c r="R363" s="34"/>
      <c r="U363" s="34"/>
      <c r="V363" s="34"/>
      <c r="W363" s="34"/>
      <c r="X363" s="34"/>
    </row>
    <row r="364" spans="3:24" s="30" customFormat="1" ht="13.8" x14ac:dyDescent="0.25"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P364" s="34"/>
      <c r="Q364" s="34"/>
      <c r="R364" s="34"/>
      <c r="U364" s="34"/>
      <c r="V364" s="34"/>
      <c r="W364" s="34"/>
      <c r="X364" s="34"/>
    </row>
    <row r="365" spans="3:24" s="30" customFormat="1" ht="13.8" x14ac:dyDescent="0.25"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P365" s="34"/>
      <c r="Q365" s="34"/>
      <c r="R365" s="34"/>
      <c r="U365" s="34"/>
      <c r="V365" s="34"/>
      <c r="W365" s="34"/>
      <c r="X365" s="34"/>
    </row>
    <row r="366" spans="3:24" s="30" customFormat="1" ht="13.8" x14ac:dyDescent="0.25"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P366" s="34"/>
      <c r="Q366" s="34"/>
      <c r="R366" s="34"/>
      <c r="U366" s="34"/>
      <c r="V366" s="34"/>
      <c r="W366" s="34"/>
      <c r="X366" s="34"/>
    </row>
    <row r="367" spans="3:24" s="30" customFormat="1" ht="13.8" x14ac:dyDescent="0.25"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P367" s="34"/>
      <c r="Q367" s="34"/>
      <c r="R367" s="34"/>
      <c r="U367" s="34"/>
      <c r="V367" s="34"/>
      <c r="W367" s="34"/>
      <c r="X367" s="34"/>
    </row>
    <row r="368" spans="3:24" s="30" customFormat="1" ht="13.8" x14ac:dyDescent="0.25"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P368" s="34"/>
      <c r="Q368" s="34"/>
      <c r="R368" s="34"/>
      <c r="U368" s="34"/>
      <c r="V368" s="34"/>
      <c r="W368" s="34"/>
      <c r="X368" s="34"/>
    </row>
    <row r="369" spans="3:24" s="30" customFormat="1" ht="13.8" x14ac:dyDescent="0.25"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P369" s="34"/>
      <c r="Q369" s="34"/>
      <c r="R369" s="34"/>
      <c r="U369" s="34"/>
      <c r="V369" s="34"/>
      <c r="W369" s="34"/>
      <c r="X369" s="34"/>
    </row>
    <row r="370" spans="3:24" s="30" customFormat="1" ht="13.8" x14ac:dyDescent="0.25"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P370" s="34"/>
      <c r="Q370" s="34"/>
      <c r="R370" s="34"/>
      <c r="U370" s="34"/>
      <c r="V370" s="34"/>
      <c r="W370" s="34"/>
      <c r="X370" s="34"/>
    </row>
    <row r="371" spans="3:24" s="30" customFormat="1" ht="13.8" x14ac:dyDescent="0.25"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P371" s="34"/>
      <c r="Q371" s="34"/>
      <c r="R371" s="34"/>
      <c r="U371" s="34"/>
      <c r="V371" s="34"/>
      <c r="W371" s="34"/>
      <c r="X371" s="34"/>
    </row>
    <row r="372" spans="3:24" s="30" customFormat="1" ht="13.8" x14ac:dyDescent="0.25"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P372" s="34"/>
      <c r="Q372" s="34"/>
      <c r="R372" s="34"/>
      <c r="U372" s="34"/>
      <c r="V372" s="34"/>
      <c r="W372" s="34"/>
      <c r="X372" s="34"/>
    </row>
    <row r="373" spans="3:24" s="30" customFormat="1" ht="13.8" x14ac:dyDescent="0.25"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P373" s="34"/>
      <c r="Q373" s="34"/>
      <c r="R373" s="34"/>
      <c r="U373" s="34"/>
      <c r="V373" s="34"/>
      <c r="W373" s="34"/>
      <c r="X373" s="34"/>
    </row>
    <row r="374" spans="3:24" s="30" customFormat="1" ht="13.8" x14ac:dyDescent="0.25"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P374" s="34"/>
      <c r="Q374" s="34"/>
      <c r="R374" s="34"/>
      <c r="U374" s="34"/>
      <c r="V374" s="34"/>
      <c r="W374" s="34"/>
      <c r="X374" s="34"/>
    </row>
    <row r="375" spans="3:24" s="30" customFormat="1" ht="13.8" x14ac:dyDescent="0.25"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P375" s="34"/>
      <c r="Q375" s="34"/>
      <c r="R375" s="34"/>
      <c r="U375" s="34"/>
      <c r="V375" s="34"/>
      <c r="W375" s="34"/>
      <c r="X375" s="34"/>
    </row>
    <row r="376" spans="3:24" s="30" customFormat="1" ht="13.8" x14ac:dyDescent="0.25"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P376" s="34"/>
      <c r="Q376" s="34"/>
      <c r="R376" s="34"/>
      <c r="U376" s="34"/>
      <c r="V376" s="34"/>
      <c r="W376" s="34"/>
      <c r="X376" s="34"/>
    </row>
    <row r="377" spans="3:24" s="30" customFormat="1" ht="13.8" x14ac:dyDescent="0.25"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P377" s="34"/>
      <c r="Q377" s="34"/>
      <c r="R377" s="34"/>
      <c r="U377" s="34"/>
      <c r="V377" s="34"/>
      <c r="W377" s="34"/>
      <c r="X377" s="34"/>
    </row>
    <row r="378" spans="3:24" s="30" customFormat="1" ht="13.8" x14ac:dyDescent="0.25"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P378" s="34"/>
      <c r="Q378" s="34"/>
      <c r="R378" s="34"/>
      <c r="U378" s="34"/>
      <c r="V378" s="34"/>
      <c r="W378" s="34"/>
      <c r="X378" s="34"/>
    </row>
    <row r="379" spans="3:24" s="30" customFormat="1" ht="13.8" x14ac:dyDescent="0.25"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P379" s="34"/>
      <c r="Q379" s="34"/>
      <c r="R379" s="34"/>
      <c r="U379" s="34"/>
      <c r="V379" s="34"/>
      <c r="W379" s="34"/>
      <c r="X379" s="34"/>
    </row>
    <row r="380" spans="3:24" s="30" customFormat="1" ht="13.8" x14ac:dyDescent="0.25"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P380" s="34"/>
      <c r="Q380" s="34"/>
      <c r="R380" s="34"/>
      <c r="U380" s="34"/>
      <c r="V380" s="34"/>
      <c r="W380" s="34"/>
      <c r="X380" s="34"/>
    </row>
    <row r="381" spans="3:24" s="30" customFormat="1" ht="13.8" x14ac:dyDescent="0.25"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P381" s="34"/>
      <c r="Q381" s="34"/>
      <c r="R381" s="34"/>
      <c r="U381" s="34"/>
      <c r="V381" s="34"/>
      <c r="W381" s="34"/>
      <c r="X381" s="34"/>
    </row>
    <row r="382" spans="3:24" s="30" customFormat="1" ht="13.8" x14ac:dyDescent="0.25"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P382" s="34"/>
      <c r="Q382" s="34"/>
      <c r="R382" s="34"/>
      <c r="U382" s="34"/>
      <c r="V382" s="34"/>
      <c r="W382" s="34"/>
      <c r="X382" s="34"/>
    </row>
    <row r="383" spans="3:24" s="30" customFormat="1" ht="13.8" x14ac:dyDescent="0.25"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P383" s="34"/>
      <c r="Q383" s="34"/>
      <c r="R383" s="34"/>
      <c r="U383" s="34"/>
      <c r="V383" s="34"/>
      <c r="W383" s="34"/>
      <c r="X383" s="34"/>
    </row>
    <row r="384" spans="3:24" s="30" customFormat="1" ht="13.8" x14ac:dyDescent="0.25"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P384" s="34"/>
      <c r="Q384" s="34"/>
      <c r="R384" s="34"/>
      <c r="U384" s="34"/>
      <c r="V384" s="34"/>
      <c r="W384" s="34"/>
      <c r="X384" s="34"/>
    </row>
    <row r="385" spans="3:24" s="30" customFormat="1" ht="13.8" x14ac:dyDescent="0.25"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P385" s="34"/>
      <c r="Q385" s="34"/>
      <c r="R385" s="34"/>
      <c r="U385" s="34"/>
      <c r="V385" s="34"/>
      <c r="W385" s="34"/>
      <c r="X385" s="34"/>
    </row>
    <row r="386" spans="3:24" s="30" customFormat="1" ht="13.8" x14ac:dyDescent="0.25"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P386" s="34"/>
      <c r="Q386" s="34"/>
      <c r="R386" s="34"/>
      <c r="U386" s="34"/>
      <c r="V386" s="34"/>
      <c r="W386" s="34"/>
      <c r="X386" s="34"/>
    </row>
    <row r="387" spans="3:24" s="30" customFormat="1" ht="13.8" x14ac:dyDescent="0.25"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P387" s="34"/>
      <c r="Q387" s="34"/>
      <c r="R387" s="34"/>
      <c r="U387" s="34"/>
      <c r="V387" s="34"/>
      <c r="W387" s="34"/>
      <c r="X387" s="34"/>
    </row>
    <row r="388" spans="3:24" s="30" customFormat="1" ht="13.8" x14ac:dyDescent="0.25"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P388" s="34"/>
      <c r="Q388" s="34"/>
      <c r="R388" s="34"/>
      <c r="U388" s="34"/>
      <c r="V388" s="34"/>
      <c r="W388" s="34"/>
      <c r="X388" s="34"/>
    </row>
    <row r="389" spans="3:24" s="30" customFormat="1" ht="13.8" x14ac:dyDescent="0.25"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P389" s="34"/>
      <c r="Q389" s="34"/>
      <c r="R389" s="34"/>
      <c r="U389" s="34"/>
      <c r="V389" s="34"/>
      <c r="W389" s="34"/>
      <c r="X389" s="34"/>
    </row>
    <row r="390" spans="3:24" s="30" customFormat="1" ht="13.8" x14ac:dyDescent="0.25"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P390" s="34"/>
      <c r="Q390" s="34"/>
      <c r="R390" s="34"/>
      <c r="U390" s="34"/>
      <c r="V390" s="34"/>
      <c r="W390" s="34"/>
      <c r="X390" s="34"/>
    </row>
    <row r="391" spans="3:24" s="30" customFormat="1" ht="13.8" x14ac:dyDescent="0.25"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P391" s="34"/>
      <c r="Q391" s="34"/>
      <c r="R391" s="34"/>
      <c r="U391" s="34"/>
      <c r="V391" s="34"/>
      <c r="W391" s="34"/>
      <c r="X391" s="34"/>
    </row>
    <row r="392" spans="3:24" s="30" customFormat="1" ht="13.8" x14ac:dyDescent="0.25"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P392" s="34"/>
      <c r="Q392" s="34"/>
      <c r="R392" s="34"/>
      <c r="U392" s="34"/>
      <c r="V392" s="34"/>
      <c r="W392" s="34"/>
      <c r="X392" s="34"/>
    </row>
    <row r="393" spans="3:24" s="30" customFormat="1" ht="13.8" x14ac:dyDescent="0.25"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P393" s="34"/>
      <c r="Q393" s="34"/>
      <c r="R393" s="34"/>
      <c r="U393" s="34"/>
      <c r="V393" s="34"/>
      <c r="W393" s="34"/>
      <c r="X393" s="34"/>
    </row>
    <row r="394" spans="3:24" s="30" customFormat="1" ht="13.8" x14ac:dyDescent="0.25"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P394" s="34"/>
      <c r="Q394" s="34"/>
      <c r="R394" s="34"/>
      <c r="U394" s="34"/>
      <c r="V394" s="34"/>
      <c r="W394" s="34"/>
      <c r="X394" s="34"/>
    </row>
    <row r="395" spans="3:24" s="30" customFormat="1" ht="13.8" x14ac:dyDescent="0.25"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P395" s="34"/>
      <c r="Q395" s="34"/>
      <c r="R395" s="34"/>
      <c r="U395" s="34"/>
      <c r="V395" s="34"/>
      <c r="W395" s="34"/>
      <c r="X395" s="34"/>
    </row>
    <row r="396" spans="3:24" s="30" customFormat="1" ht="13.8" x14ac:dyDescent="0.25"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P396" s="34"/>
      <c r="Q396" s="34"/>
      <c r="R396" s="34"/>
      <c r="U396" s="34"/>
      <c r="V396" s="34"/>
      <c r="W396" s="34"/>
      <c r="X396" s="34"/>
    </row>
    <row r="397" spans="3:24" s="30" customFormat="1" ht="13.8" x14ac:dyDescent="0.25"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P397" s="34"/>
      <c r="Q397" s="34"/>
      <c r="R397" s="34"/>
      <c r="U397" s="34"/>
      <c r="V397" s="34"/>
      <c r="W397" s="34"/>
      <c r="X397" s="34"/>
    </row>
    <row r="398" spans="3:24" s="30" customFormat="1" ht="13.8" x14ac:dyDescent="0.25"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P398" s="34"/>
      <c r="Q398" s="34"/>
      <c r="R398" s="34"/>
      <c r="U398" s="34"/>
      <c r="V398" s="34"/>
      <c r="W398" s="34"/>
      <c r="X398" s="34"/>
    </row>
    <row r="399" spans="3:24" s="30" customFormat="1" ht="13.8" x14ac:dyDescent="0.25"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P399" s="34"/>
      <c r="Q399" s="34"/>
      <c r="R399" s="34"/>
      <c r="U399" s="34"/>
      <c r="V399" s="34"/>
      <c r="W399" s="34"/>
      <c r="X399" s="34"/>
    </row>
    <row r="400" spans="3:24" s="30" customFormat="1" ht="13.8" x14ac:dyDescent="0.25"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P400" s="34"/>
      <c r="Q400" s="34"/>
      <c r="R400" s="34"/>
      <c r="U400" s="34"/>
      <c r="V400" s="34"/>
      <c r="W400" s="34"/>
      <c r="X400" s="34"/>
    </row>
    <row r="401" spans="3:24" s="30" customFormat="1" ht="13.8" x14ac:dyDescent="0.25"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P401" s="34"/>
      <c r="Q401" s="34"/>
      <c r="R401" s="34"/>
      <c r="U401" s="34"/>
      <c r="V401" s="34"/>
      <c r="W401" s="34"/>
      <c r="X401" s="34"/>
    </row>
    <row r="402" spans="3:24" s="30" customFormat="1" ht="13.8" x14ac:dyDescent="0.25"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P402" s="34"/>
      <c r="Q402" s="34"/>
      <c r="R402" s="34"/>
      <c r="U402" s="34"/>
      <c r="V402" s="34"/>
      <c r="W402" s="34"/>
      <c r="X402" s="34"/>
    </row>
    <row r="403" spans="3:24" s="30" customFormat="1" ht="13.8" x14ac:dyDescent="0.25"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P403" s="34"/>
      <c r="Q403" s="34"/>
      <c r="R403" s="34"/>
      <c r="U403" s="34"/>
      <c r="V403" s="34"/>
      <c r="W403" s="34"/>
      <c r="X403" s="34"/>
    </row>
    <row r="404" spans="3:24" s="30" customFormat="1" ht="13.8" x14ac:dyDescent="0.25"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P404" s="34"/>
      <c r="Q404" s="34"/>
      <c r="R404" s="34"/>
      <c r="U404" s="34"/>
      <c r="V404" s="34"/>
      <c r="W404" s="34"/>
      <c r="X404" s="34"/>
    </row>
    <row r="405" spans="3:24" s="30" customFormat="1" ht="13.8" x14ac:dyDescent="0.25"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P405" s="34"/>
      <c r="Q405" s="34"/>
      <c r="R405" s="34"/>
      <c r="U405" s="34"/>
      <c r="V405" s="34"/>
      <c r="W405" s="34"/>
      <c r="X405" s="34"/>
    </row>
    <row r="406" spans="3:24" s="30" customFormat="1" ht="13.8" x14ac:dyDescent="0.25"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P406" s="34"/>
      <c r="Q406" s="34"/>
      <c r="R406" s="34"/>
      <c r="U406" s="34"/>
      <c r="V406" s="34"/>
      <c r="W406" s="34"/>
      <c r="X406" s="34"/>
    </row>
    <row r="407" spans="3:24" s="30" customFormat="1" ht="13.8" x14ac:dyDescent="0.25"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P407" s="34"/>
      <c r="Q407" s="34"/>
      <c r="R407" s="34"/>
      <c r="U407" s="34"/>
      <c r="V407" s="34"/>
      <c r="W407" s="34"/>
      <c r="X407" s="34"/>
    </row>
    <row r="408" spans="3:24" s="30" customFormat="1" ht="13.8" x14ac:dyDescent="0.25"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P408" s="34"/>
      <c r="Q408" s="34"/>
      <c r="R408" s="34"/>
      <c r="U408" s="34"/>
      <c r="V408" s="34"/>
      <c r="W408" s="34"/>
      <c r="X408" s="34"/>
    </row>
    <row r="409" spans="3:24" s="30" customFormat="1" ht="13.8" x14ac:dyDescent="0.25"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P409" s="34"/>
      <c r="Q409" s="34"/>
      <c r="R409" s="34"/>
      <c r="U409" s="34"/>
      <c r="V409" s="34"/>
      <c r="W409" s="34"/>
      <c r="X409" s="34"/>
    </row>
    <row r="410" spans="3:24" s="30" customFormat="1" ht="13.8" x14ac:dyDescent="0.25"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P410" s="34"/>
      <c r="Q410" s="34"/>
      <c r="R410" s="34"/>
      <c r="U410" s="34"/>
      <c r="V410" s="34"/>
      <c r="W410" s="34"/>
      <c r="X410" s="34"/>
    </row>
    <row r="411" spans="3:24" s="30" customFormat="1" ht="13.8" x14ac:dyDescent="0.25"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P411" s="34"/>
      <c r="Q411" s="34"/>
      <c r="R411" s="34"/>
      <c r="U411" s="34"/>
      <c r="V411" s="34"/>
      <c r="W411" s="34"/>
      <c r="X411" s="34"/>
    </row>
    <row r="412" spans="3:24" s="30" customFormat="1" ht="13.8" x14ac:dyDescent="0.25"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P412" s="34"/>
      <c r="Q412" s="34"/>
      <c r="R412" s="34"/>
      <c r="U412" s="34"/>
      <c r="V412" s="34"/>
      <c r="W412" s="34"/>
      <c r="X412" s="34"/>
    </row>
    <row r="413" spans="3:24" s="30" customFormat="1" ht="13.8" x14ac:dyDescent="0.25"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P413" s="34"/>
      <c r="Q413" s="34"/>
      <c r="R413" s="34"/>
      <c r="U413" s="34"/>
      <c r="V413" s="34"/>
      <c r="W413" s="34"/>
      <c r="X413" s="34"/>
    </row>
    <row r="414" spans="3:24" s="30" customFormat="1" ht="13.8" x14ac:dyDescent="0.25"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P414" s="34"/>
      <c r="Q414" s="34"/>
      <c r="R414" s="34"/>
      <c r="U414" s="34"/>
      <c r="V414" s="34"/>
      <c r="W414" s="34"/>
      <c r="X414" s="34"/>
    </row>
    <row r="415" spans="3:24" s="30" customFormat="1" ht="13.8" x14ac:dyDescent="0.25"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P415" s="34"/>
      <c r="Q415" s="34"/>
      <c r="R415" s="34"/>
      <c r="U415" s="34"/>
      <c r="V415" s="34"/>
      <c r="W415" s="34"/>
      <c r="X415" s="34"/>
    </row>
    <row r="416" spans="3:24" s="30" customFormat="1" ht="13.8" x14ac:dyDescent="0.25"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P416" s="34"/>
      <c r="Q416" s="34"/>
      <c r="R416" s="34"/>
      <c r="U416" s="34"/>
      <c r="V416" s="34"/>
      <c r="W416" s="34"/>
      <c r="X416" s="34"/>
    </row>
    <row r="417" spans="3:24" s="30" customFormat="1" ht="13.8" x14ac:dyDescent="0.25"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P417" s="34"/>
      <c r="Q417" s="34"/>
      <c r="R417" s="34"/>
      <c r="U417" s="34"/>
      <c r="V417" s="34"/>
      <c r="W417" s="34"/>
      <c r="X417" s="34"/>
    </row>
    <row r="418" spans="3:24" s="30" customFormat="1" ht="13.8" x14ac:dyDescent="0.25"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P418" s="34"/>
      <c r="Q418" s="34"/>
      <c r="R418" s="34"/>
      <c r="U418" s="34"/>
      <c r="V418" s="34"/>
      <c r="W418" s="34"/>
      <c r="X418" s="34"/>
    </row>
    <row r="419" spans="3:24" s="30" customFormat="1" ht="13.8" x14ac:dyDescent="0.25"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P419" s="34"/>
      <c r="Q419" s="34"/>
      <c r="R419" s="34"/>
      <c r="U419" s="34"/>
      <c r="V419" s="34"/>
      <c r="W419" s="34"/>
      <c r="X419" s="34"/>
    </row>
    <row r="420" spans="3:24" s="30" customFormat="1" ht="13.8" x14ac:dyDescent="0.25"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P420" s="34"/>
      <c r="Q420" s="34"/>
      <c r="R420" s="34"/>
      <c r="U420" s="34"/>
      <c r="V420" s="34"/>
      <c r="W420" s="34"/>
      <c r="X420" s="34"/>
    </row>
    <row r="421" spans="3:24" s="30" customFormat="1" ht="13.8" x14ac:dyDescent="0.25"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P421" s="34"/>
      <c r="Q421" s="34"/>
      <c r="R421" s="34"/>
      <c r="U421" s="34"/>
      <c r="V421" s="34"/>
      <c r="W421" s="34"/>
      <c r="X421" s="34"/>
    </row>
    <row r="422" spans="3:24" s="30" customFormat="1" ht="13.8" x14ac:dyDescent="0.25"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P422" s="34"/>
      <c r="Q422" s="34"/>
      <c r="R422" s="34"/>
      <c r="U422" s="34"/>
      <c r="V422" s="34"/>
      <c r="W422" s="34"/>
      <c r="X422" s="34"/>
    </row>
    <row r="423" spans="3:24" s="30" customFormat="1" ht="13.8" x14ac:dyDescent="0.25"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P423" s="34"/>
      <c r="Q423" s="34"/>
      <c r="R423" s="34"/>
      <c r="U423" s="34"/>
      <c r="V423" s="34"/>
      <c r="W423" s="34"/>
      <c r="X423" s="34"/>
    </row>
    <row r="424" spans="3:24" s="30" customFormat="1" ht="13.8" x14ac:dyDescent="0.25"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P424" s="34"/>
      <c r="Q424" s="34"/>
      <c r="R424" s="34"/>
      <c r="U424" s="34"/>
      <c r="V424" s="34"/>
      <c r="W424" s="34"/>
      <c r="X424" s="34"/>
    </row>
    <row r="425" spans="3:24" s="30" customFormat="1" ht="13.8" x14ac:dyDescent="0.25"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P425" s="34"/>
      <c r="Q425" s="34"/>
      <c r="R425" s="34"/>
      <c r="U425" s="34"/>
      <c r="V425" s="34"/>
      <c r="W425" s="34"/>
      <c r="X425" s="34"/>
    </row>
    <row r="426" spans="3:24" s="30" customFormat="1" ht="13.8" x14ac:dyDescent="0.25"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P426" s="34"/>
      <c r="Q426" s="34"/>
      <c r="R426" s="34"/>
      <c r="U426" s="34"/>
      <c r="V426" s="34"/>
      <c r="W426" s="34"/>
      <c r="X426" s="34"/>
    </row>
    <row r="427" spans="3:24" s="30" customFormat="1" ht="13.8" x14ac:dyDescent="0.25"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P427" s="34"/>
      <c r="Q427" s="34"/>
      <c r="R427" s="34"/>
      <c r="U427" s="34"/>
      <c r="V427" s="34"/>
      <c r="W427" s="34"/>
      <c r="X427" s="34"/>
    </row>
    <row r="428" spans="3:24" s="30" customFormat="1" ht="13.8" x14ac:dyDescent="0.25"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P428" s="34"/>
      <c r="Q428" s="34"/>
      <c r="R428" s="34"/>
      <c r="U428" s="34"/>
      <c r="V428" s="34"/>
      <c r="W428" s="34"/>
      <c r="X428" s="34"/>
    </row>
    <row r="429" spans="3:24" s="30" customFormat="1" ht="13.8" x14ac:dyDescent="0.25"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P429" s="34"/>
      <c r="Q429" s="34"/>
      <c r="R429" s="34"/>
      <c r="U429" s="34"/>
      <c r="V429" s="34"/>
      <c r="W429" s="34"/>
      <c r="X429" s="34"/>
    </row>
    <row r="430" spans="3:24" s="30" customFormat="1" ht="13.8" x14ac:dyDescent="0.25"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P430" s="34"/>
      <c r="Q430" s="34"/>
      <c r="R430" s="34"/>
      <c r="U430" s="34"/>
      <c r="V430" s="34"/>
      <c r="W430" s="34"/>
      <c r="X430" s="34"/>
    </row>
    <row r="431" spans="3:24" s="30" customFormat="1" ht="13.8" x14ac:dyDescent="0.25"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P431" s="34"/>
      <c r="Q431" s="34"/>
      <c r="R431" s="34"/>
      <c r="U431" s="34"/>
      <c r="V431" s="34"/>
      <c r="W431" s="34"/>
      <c r="X431" s="34"/>
    </row>
    <row r="432" spans="3:24" s="30" customFormat="1" ht="13.8" x14ac:dyDescent="0.25"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P432" s="34"/>
      <c r="Q432" s="34"/>
      <c r="R432" s="34"/>
      <c r="U432" s="34"/>
      <c r="V432" s="34"/>
      <c r="W432" s="34"/>
      <c r="X432" s="34"/>
    </row>
    <row r="433" spans="3:24" s="30" customFormat="1" ht="13.8" x14ac:dyDescent="0.25"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P433" s="34"/>
      <c r="Q433" s="34"/>
      <c r="R433" s="34"/>
      <c r="U433" s="34"/>
      <c r="V433" s="34"/>
      <c r="W433" s="34"/>
      <c r="X433" s="34"/>
    </row>
    <row r="434" spans="3:24" s="30" customFormat="1" ht="13.8" x14ac:dyDescent="0.25"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P434" s="34"/>
      <c r="Q434" s="34"/>
      <c r="R434" s="34"/>
      <c r="U434" s="34"/>
      <c r="V434" s="34"/>
      <c r="W434" s="34"/>
      <c r="X434" s="34"/>
    </row>
    <row r="435" spans="3:24" s="30" customFormat="1" ht="13.8" x14ac:dyDescent="0.25"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P435" s="34"/>
      <c r="Q435" s="34"/>
      <c r="R435" s="34"/>
      <c r="U435" s="34"/>
      <c r="V435" s="34"/>
      <c r="W435" s="34"/>
      <c r="X435" s="34"/>
    </row>
    <row r="436" spans="3:24" s="30" customFormat="1" ht="13.8" x14ac:dyDescent="0.25"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P436" s="34"/>
      <c r="Q436" s="34"/>
      <c r="R436" s="34"/>
      <c r="U436" s="34"/>
      <c r="V436" s="34"/>
      <c r="W436" s="34"/>
      <c r="X436" s="34"/>
    </row>
    <row r="437" spans="3:24" s="30" customFormat="1" ht="13.8" x14ac:dyDescent="0.25"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P437" s="34"/>
      <c r="Q437" s="34"/>
      <c r="R437" s="34"/>
      <c r="U437" s="34"/>
      <c r="V437" s="34"/>
      <c r="W437" s="34"/>
      <c r="X437" s="34"/>
    </row>
    <row r="438" spans="3:24" s="30" customFormat="1" ht="13.8" x14ac:dyDescent="0.25"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P438" s="34"/>
      <c r="Q438" s="34"/>
      <c r="R438" s="34"/>
      <c r="U438" s="34"/>
      <c r="V438" s="34"/>
      <c r="W438" s="34"/>
      <c r="X438" s="34"/>
    </row>
    <row r="439" spans="3:24" s="30" customFormat="1" ht="13.8" x14ac:dyDescent="0.25"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P439" s="34"/>
      <c r="Q439" s="34"/>
      <c r="R439" s="34"/>
      <c r="U439" s="34"/>
      <c r="V439" s="34"/>
      <c r="W439" s="34"/>
      <c r="X439" s="34"/>
    </row>
    <row r="440" spans="3:24" s="30" customFormat="1" ht="13.8" x14ac:dyDescent="0.25"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P440" s="34"/>
      <c r="Q440" s="34"/>
      <c r="R440" s="34"/>
      <c r="U440" s="34"/>
      <c r="V440" s="34"/>
      <c r="W440" s="34"/>
      <c r="X440" s="34"/>
    </row>
    <row r="441" spans="3:24" s="30" customFormat="1" ht="13.8" x14ac:dyDescent="0.25"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P441" s="34"/>
      <c r="Q441" s="34"/>
      <c r="R441" s="34"/>
      <c r="U441" s="34"/>
      <c r="V441" s="34"/>
      <c r="W441" s="34"/>
      <c r="X441" s="34"/>
    </row>
    <row r="442" spans="3:24" s="30" customFormat="1" ht="13.8" x14ac:dyDescent="0.25"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P442" s="34"/>
      <c r="Q442" s="34"/>
      <c r="R442" s="34"/>
      <c r="U442" s="34"/>
      <c r="V442" s="34"/>
      <c r="W442" s="34"/>
      <c r="X442" s="34"/>
    </row>
    <row r="443" spans="3:24" s="30" customFormat="1" ht="13.8" x14ac:dyDescent="0.25"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P443" s="34"/>
      <c r="Q443" s="34"/>
      <c r="R443" s="34"/>
      <c r="U443" s="34"/>
      <c r="V443" s="34"/>
      <c r="W443" s="34"/>
      <c r="X443" s="34"/>
    </row>
    <row r="444" spans="3:24" s="30" customFormat="1" ht="13.8" x14ac:dyDescent="0.25"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P444" s="34"/>
      <c r="Q444" s="34"/>
      <c r="R444" s="34"/>
      <c r="U444" s="34"/>
      <c r="V444" s="34"/>
      <c r="W444" s="34"/>
      <c r="X444" s="34"/>
    </row>
    <row r="445" spans="3:24" s="30" customFormat="1" ht="13.8" x14ac:dyDescent="0.25"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P445" s="34"/>
      <c r="Q445" s="34"/>
      <c r="R445" s="34"/>
      <c r="U445" s="34"/>
      <c r="V445" s="34"/>
      <c r="W445" s="34"/>
      <c r="X445" s="34"/>
    </row>
    <row r="446" spans="3:24" s="30" customFormat="1" ht="13.8" x14ac:dyDescent="0.25"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P446" s="34"/>
      <c r="Q446" s="34"/>
      <c r="R446" s="34"/>
      <c r="U446" s="34"/>
      <c r="V446" s="34"/>
      <c r="W446" s="34"/>
      <c r="X446" s="34"/>
    </row>
    <row r="447" spans="3:24" s="30" customFormat="1" ht="13.8" x14ac:dyDescent="0.25"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P447" s="34"/>
      <c r="Q447" s="34"/>
      <c r="R447" s="34"/>
      <c r="U447" s="34"/>
      <c r="V447" s="34"/>
      <c r="W447" s="34"/>
      <c r="X447" s="34"/>
    </row>
    <row r="448" spans="3:24" s="30" customFormat="1" ht="13.8" x14ac:dyDescent="0.25"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P448" s="34"/>
      <c r="Q448" s="34"/>
      <c r="R448" s="34"/>
      <c r="U448" s="34"/>
      <c r="V448" s="34"/>
      <c r="W448" s="34"/>
      <c r="X448" s="34"/>
    </row>
    <row r="449" spans="3:24" s="30" customFormat="1" ht="13.8" x14ac:dyDescent="0.25"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P449" s="34"/>
      <c r="Q449" s="34"/>
      <c r="R449" s="34"/>
      <c r="U449" s="34"/>
      <c r="V449" s="34"/>
      <c r="W449" s="34"/>
      <c r="X449" s="34"/>
    </row>
    <row r="450" spans="3:24" s="30" customFormat="1" ht="13.8" x14ac:dyDescent="0.25"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P450" s="34"/>
      <c r="Q450" s="34"/>
      <c r="R450" s="34"/>
      <c r="U450" s="34"/>
      <c r="V450" s="34"/>
      <c r="W450" s="34"/>
      <c r="X450" s="34"/>
    </row>
    <row r="451" spans="3:24" s="30" customFormat="1" ht="13.8" x14ac:dyDescent="0.25"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P451" s="34"/>
      <c r="Q451" s="34"/>
      <c r="R451" s="34"/>
      <c r="U451" s="34"/>
      <c r="V451" s="34"/>
      <c r="W451" s="34"/>
      <c r="X451" s="34"/>
    </row>
    <row r="452" spans="3:24" s="30" customFormat="1" ht="13.8" x14ac:dyDescent="0.25"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P452" s="34"/>
      <c r="Q452" s="34"/>
      <c r="R452" s="34"/>
      <c r="U452" s="34"/>
      <c r="V452" s="34"/>
      <c r="W452" s="34"/>
      <c r="X452" s="34"/>
    </row>
    <row r="453" spans="3:24" s="30" customFormat="1" ht="13.8" x14ac:dyDescent="0.25"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P453" s="34"/>
      <c r="Q453" s="34"/>
      <c r="R453" s="34"/>
      <c r="U453" s="34"/>
      <c r="V453" s="34"/>
      <c r="W453" s="34"/>
      <c r="X453" s="34"/>
    </row>
    <row r="454" spans="3:24" s="30" customFormat="1" ht="13.8" x14ac:dyDescent="0.25"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P454" s="34"/>
      <c r="Q454" s="34"/>
      <c r="R454" s="34"/>
      <c r="U454" s="34"/>
      <c r="V454" s="34"/>
      <c r="W454" s="34"/>
      <c r="X454" s="34"/>
    </row>
    <row r="455" spans="3:24" s="30" customFormat="1" ht="13.8" x14ac:dyDescent="0.25"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P455" s="34"/>
      <c r="Q455" s="34"/>
      <c r="R455" s="34"/>
      <c r="U455" s="34"/>
      <c r="V455" s="34"/>
      <c r="W455" s="34"/>
      <c r="X455" s="34"/>
    </row>
    <row r="456" spans="3:24" s="30" customFormat="1" ht="13.8" x14ac:dyDescent="0.25"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P456" s="34"/>
      <c r="Q456" s="34"/>
      <c r="R456" s="34"/>
      <c r="U456" s="34"/>
      <c r="V456" s="34"/>
      <c r="W456" s="34"/>
      <c r="X456" s="34"/>
    </row>
    <row r="457" spans="3:24" s="30" customFormat="1" ht="13.8" x14ac:dyDescent="0.25"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P457" s="34"/>
      <c r="Q457" s="34"/>
      <c r="R457" s="34"/>
      <c r="U457" s="34"/>
      <c r="V457" s="34"/>
      <c r="W457" s="34"/>
      <c r="X457" s="34"/>
    </row>
    <row r="458" spans="3:24" s="30" customFormat="1" ht="13.8" x14ac:dyDescent="0.25"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P458" s="34"/>
      <c r="Q458" s="34"/>
      <c r="R458" s="34"/>
      <c r="U458" s="34"/>
      <c r="V458" s="34"/>
      <c r="W458" s="34"/>
      <c r="X458" s="34"/>
    </row>
    <row r="459" spans="3:24" s="30" customFormat="1" ht="13.8" x14ac:dyDescent="0.25"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P459" s="34"/>
      <c r="Q459" s="34"/>
      <c r="R459" s="34"/>
      <c r="U459" s="34"/>
      <c r="V459" s="34"/>
      <c r="W459" s="34"/>
      <c r="X459" s="34"/>
    </row>
    <row r="460" spans="3:24" s="30" customFormat="1" ht="13.8" x14ac:dyDescent="0.25"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P460" s="34"/>
      <c r="Q460" s="34"/>
      <c r="R460" s="34"/>
      <c r="U460" s="34"/>
      <c r="V460" s="34"/>
      <c r="W460" s="34"/>
      <c r="X460" s="34"/>
    </row>
    <row r="461" spans="3:24" s="30" customFormat="1" ht="13.8" x14ac:dyDescent="0.25"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P461" s="34"/>
      <c r="Q461" s="34"/>
      <c r="R461" s="34"/>
      <c r="U461" s="34"/>
      <c r="V461" s="34"/>
      <c r="W461" s="34"/>
      <c r="X461" s="34"/>
    </row>
    <row r="462" spans="3:24" s="30" customFormat="1" ht="13.8" x14ac:dyDescent="0.25"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P462" s="34"/>
      <c r="Q462" s="34"/>
      <c r="R462" s="34"/>
      <c r="U462" s="34"/>
      <c r="V462" s="34"/>
      <c r="W462" s="34"/>
      <c r="X462" s="34"/>
    </row>
    <row r="463" spans="3:24" s="30" customFormat="1" ht="13.8" x14ac:dyDescent="0.25"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P463" s="34"/>
      <c r="Q463" s="34"/>
      <c r="R463" s="34"/>
      <c r="U463" s="34"/>
      <c r="V463" s="34"/>
      <c r="W463" s="34"/>
      <c r="X463" s="34"/>
    </row>
    <row r="464" spans="3:24" s="30" customFormat="1" ht="13.8" x14ac:dyDescent="0.25"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P464" s="34"/>
      <c r="Q464" s="34"/>
      <c r="R464" s="34"/>
      <c r="U464" s="34"/>
      <c r="V464" s="34"/>
      <c r="W464" s="34"/>
      <c r="X464" s="34"/>
    </row>
    <row r="465" spans="3:24" s="30" customFormat="1" ht="13.8" x14ac:dyDescent="0.25"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P465" s="34"/>
      <c r="Q465" s="34"/>
      <c r="R465" s="34"/>
      <c r="U465" s="34"/>
      <c r="V465" s="34"/>
      <c r="W465" s="34"/>
      <c r="X465" s="34"/>
    </row>
    <row r="466" spans="3:24" s="30" customFormat="1" ht="13.8" x14ac:dyDescent="0.25"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P466" s="34"/>
      <c r="Q466" s="34"/>
      <c r="R466" s="34"/>
      <c r="U466" s="34"/>
      <c r="V466" s="34"/>
      <c r="W466" s="34"/>
      <c r="X466" s="34"/>
    </row>
    <row r="467" spans="3:24" s="30" customFormat="1" ht="13.8" x14ac:dyDescent="0.25"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P467" s="34"/>
      <c r="Q467" s="34"/>
      <c r="R467" s="34"/>
      <c r="U467" s="34"/>
      <c r="V467" s="34"/>
      <c r="W467" s="34"/>
      <c r="X467" s="34"/>
    </row>
    <row r="468" spans="3:24" s="30" customFormat="1" ht="13.8" x14ac:dyDescent="0.25"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P468" s="34"/>
      <c r="Q468" s="34"/>
      <c r="R468" s="34"/>
      <c r="U468" s="34"/>
      <c r="V468" s="34"/>
      <c r="W468" s="34"/>
      <c r="X468" s="34"/>
    </row>
    <row r="469" spans="3:24" s="30" customFormat="1" ht="13.8" x14ac:dyDescent="0.25"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P469" s="34"/>
      <c r="Q469" s="34"/>
      <c r="R469" s="34"/>
      <c r="U469" s="34"/>
      <c r="V469" s="34"/>
      <c r="W469" s="34"/>
      <c r="X469" s="34"/>
    </row>
    <row r="470" spans="3:24" s="30" customFormat="1" ht="13.8" x14ac:dyDescent="0.25"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P470" s="34"/>
      <c r="Q470" s="34"/>
      <c r="R470" s="34"/>
      <c r="U470" s="34"/>
      <c r="V470" s="34"/>
      <c r="W470" s="34"/>
      <c r="X470" s="34"/>
    </row>
    <row r="471" spans="3:24" s="30" customFormat="1" ht="13.8" x14ac:dyDescent="0.25"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P471" s="34"/>
      <c r="Q471" s="34"/>
      <c r="R471" s="34"/>
      <c r="U471" s="34"/>
      <c r="V471" s="34"/>
      <c r="W471" s="34"/>
      <c r="X471" s="34"/>
    </row>
    <row r="472" spans="3:24" s="30" customFormat="1" ht="13.8" x14ac:dyDescent="0.25"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P472" s="34"/>
      <c r="Q472" s="34"/>
      <c r="R472" s="34"/>
      <c r="U472" s="34"/>
      <c r="V472" s="34"/>
      <c r="W472" s="34"/>
      <c r="X472" s="34"/>
    </row>
    <row r="473" spans="3:24" s="30" customFormat="1" ht="13.8" x14ac:dyDescent="0.25"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P473" s="34"/>
      <c r="Q473" s="34"/>
      <c r="R473" s="34"/>
      <c r="U473" s="34"/>
      <c r="V473" s="34"/>
      <c r="W473" s="34"/>
      <c r="X473" s="34"/>
    </row>
    <row r="474" spans="3:24" s="30" customFormat="1" ht="13.8" x14ac:dyDescent="0.25"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P474" s="34"/>
      <c r="Q474" s="34"/>
      <c r="R474" s="34"/>
      <c r="U474" s="34"/>
      <c r="V474" s="34"/>
      <c r="W474" s="34"/>
      <c r="X474" s="34"/>
    </row>
    <row r="475" spans="3:24" s="30" customFormat="1" ht="13.8" x14ac:dyDescent="0.25"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P475" s="34"/>
      <c r="Q475" s="34"/>
      <c r="R475" s="34"/>
      <c r="U475" s="34"/>
      <c r="V475" s="34"/>
      <c r="W475" s="34"/>
      <c r="X475" s="34"/>
    </row>
    <row r="476" spans="3:24" s="30" customFormat="1" ht="13.8" x14ac:dyDescent="0.25"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P476" s="34"/>
      <c r="Q476" s="34"/>
      <c r="R476" s="34"/>
      <c r="U476" s="34"/>
      <c r="V476" s="34"/>
      <c r="W476" s="34"/>
      <c r="X476" s="34"/>
    </row>
    <row r="477" spans="3:24" s="30" customFormat="1" ht="13.8" x14ac:dyDescent="0.25"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P477" s="34"/>
      <c r="Q477" s="34"/>
      <c r="R477" s="34"/>
      <c r="U477" s="34"/>
      <c r="V477" s="34"/>
      <c r="W477" s="34"/>
      <c r="X477" s="34"/>
    </row>
    <row r="478" spans="3:24" s="30" customFormat="1" ht="13.8" x14ac:dyDescent="0.25"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P478" s="34"/>
      <c r="Q478" s="34"/>
      <c r="R478" s="34"/>
      <c r="U478" s="34"/>
      <c r="V478" s="34"/>
      <c r="W478" s="34"/>
      <c r="X478" s="34"/>
    </row>
    <row r="479" spans="3:24" s="30" customFormat="1" ht="13.8" x14ac:dyDescent="0.25"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P479" s="34"/>
      <c r="Q479" s="34"/>
      <c r="R479" s="34"/>
      <c r="U479" s="34"/>
      <c r="V479" s="34"/>
      <c r="W479" s="34"/>
      <c r="X479" s="34"/>
    </row>
    <row r="480" spans="3:24" s="30" customFormat="1" ht="13.8" x14ac:dyDescent="0.25"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P480" s="34"/>
      <c r="Q480" s="34"/>
      <c r="R480" s="34"/>
      <c r="U480" s="34"/>
      <c r="V480" s="34"/>
      <c r="W480" s="34"/>
      <c r="X480" s="34"/>
    </row>
    <row r="481" spans="3:24" s="30" customFormat="1" ht="13.8" x14ac:dyDescent="0.25"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P481" s="34"/>
      <c r="Q481" s="34"/>
      <c r="R481" s="34"/>
      <c r="U481" s="34"/>
      <c r="V481" s="34"/>
      <c r="W481" s="34"/>
      <c r="X481" s="34"/>
    </row>
    <row r="482" spans="3:24" s="30" customFormat="1" ht="13.8" x14ac:dyDescent="0.25"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P482" s="34"/>
      <c r="Q482" s="34"/>
      <c r="R482" s="34"/>
      <c r="U482" s="34"/>
      <c r="V482" s="34"/>
      <c r="W482" s="34"/>
      <c r="X482" s="34"/>
    </row>
    <row r="483" spans="3:24" s="30" customFormat="1" ht="13.8" x14ac:dyDescent="0.25"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P483" s="34"/>
      <c r="Q483" s="34"/>
      <c r="R483" s="34"/>
      <c r="U483" s="34"/>
      <c r="V483" s="34"/>
      <c r="W483" s="34"/>
      <c r="X483" s="34"/>
    </row>
    <row r="484" spans="3:24" s="30" customFormat="1" ht="13.8" x14ac:dyDescent="0.25"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P484" s="34"/>
      <c r="Q484" s="34"/>
      <c r="R484" s="34"/>
      <c r="U484" s="34"/>
      <c r="V484" s="34"/>
      <c r="W484" s="34"/>
      <c r="X484" s="34"/>
    </row>
    <row r="485" spans="3:24" s="30" customFormat="1" ht="13.8" x14ac:dyDescent="0.25"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P485" s="34"/>
      <c r="Q485" s="34"/>
      <c r="R485" s="34"/>
      <c r="U485" s="34"/>
      <c r="V485" s="34"/>
      <c r="W485" s="34"/>
      <c r="X485" s="34"/>
    </row>
    <row r="486" spans="3:24" s="30" customFormat="1" ht="13.8" x14ac:dyDescent="0.25"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P486" s="34"/>
      <c r="Q486" s="34"/>
      <c r="R486" s="34"/>
      <c r="U486" s="34"/>
      <c r="V486" s="34"/>
      <c r="W486" s="34"/>
      <c r="X486" s="34"/>
    </row>
    <row r="487" spans="3:24" s="30" customFormat="1" ht="13.8" x14ac:dyDescent="0.25"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P487" s="34"/>
      <c r="Q487" s="34"/>
      <c r="R487" s="34"/>
      <c r="U487" s="34"/>
      <c r="V487" s="34"/>
      <c r="W487" s="34"/>
      <c r="X487" s="34"/>
    </row>
    <row r="488" spans="3:24" s="30" customFormat="1" ht="13.8" x14ac:dyDescent="0.25"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P488" s="34"/>
      <c r="Q488" s="34"/>
      <c r="R488" s="34"/>
      <c r="U488" s="34"/>
      <c r="V488" s="34"/>
      <c r="W488" s="34"/>
      <c r="X488" s="34"/>
    </row>
    <row r="489" spans="3:24" s="30" customFormat="1" ht="13.8" x14ac:dyDescent="0.25"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P489" s="34"/>
      <c r="Q489" s="34"/>
      <c r="R489" s="34"/>
      <c r="U489" s="34"/>
      <c r="V489" s="34"/>
      <c r="W489" s="34"/>
      <c r="X489" s="34"/>
    </row>
    <row r="490" spans="3:24" s="30" customFormat="1" ht="13.8" x14ac:dyDescent="0.25"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P490" s="34"/>
      <c r="Q490" s="34"/>
      <c r="R490" s="34"/>
      <c r="U490" s="34"/>
      <c r="V490" s="34"/>
      <c r="W490" s="34"/>
      <c r="X490" s="34"/>
    </row>
    <row r="491" spans="3:24" s="30" customFormat="1" ht="13.8" x14ac:dyDescent="0.25"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P491" s="34"/>
      <c r="Q491" s="34"/>
      <c r="R491" s="34"/>
      <c r="U491" s="34"/>
      <c r="V491" s="34"/>
      <c r="W491" s="34"/>
      <c r="X491" s="34"/>
    </row>
    <row r="492" spans="3:24" s="30" customFormat="1" ht="13.8" x14ac:dyDescent="0.25"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P492" s="34"/>
      <c r="Q492" s="34"/>
      <c r="R492" s="34"/>
      <c r="U492" s="34"/>
      <c r="V492" s="34"/>
      <c r="W492" s="34"/>
      <c r="X492" s="34"/>
    </row>
    <row r="493" spans="3:24" s="30" customFormat="1" ht="13.8" x14ac:dyDescent="0.25"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P493" s="34"/>
      <c r="Q493" s="34"/>
      <c r="R493" s="34"/>
      <c r="U493" s="34"/>
      <c r="V493" s="34"/>
      <c r="W493" s="34"/>
      <c r="X493" s="34"/>
    </row>
    <row r="494" spans="3:24" s="30" customFormat="1" ht="13.8" x14ac:dyDescent="0.25"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P494" s="34"/>
      <c r="Q494" s="34"/>
      <c r="R494" s="34"/>
      <c r="U494" s="34"/>
      <c r="V494" s="34"/>
      <c r="W494" s="34"/>
      <c r="X494" s="34"/>
    </row>
    <row r="495" spans="3:24" s="30" customFormat="1" ht="13.8" x14ac:dyDescent="0.25"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P495" s="34"/>
      <c r="Q495" s="34"/>
      <c r="R495" s="34"/>
      <c r="U495" s="34"/>
      <c r="V495" s="34"/>
      <c r="W495" s="34"/>
      <c r="X495" s="34"/>
    </row>
    <row r="496" spans="3:24" s="30" customFormat="1" ht="13.8" x14ac:dyDescent="0.25"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P496" s="34"/>
      <c r="Q496" s="34"/>
      <c r="R496" s="34"/>
      <c r="U496" s="34"/>
      <c r="V496" s="34"/>
      <c r="W496" s="34"/>
      <c r="X496" s="34"/>
    </row>
    <row r="497" spans="3:24" s="30" customFormat="1" ht="13.8" x14ac:dyDescent="0.25"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P497" s="34"/>
      <c r="Q497" s="34"/>
      <c r="R497" s="34"/>
      <c r="U497" s="34"/>
      <c r="V497" s="34"/>
      <c r="W497" s="34"/>
      <c r="X497" s="34"/>
    </row>
    <row r="498" spans="3:24" s="30" customFormat="1" ht="13.8" x14ac:dyDescent="0.25"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P498" s="34"/>
      <c r="Q498" s="34"/>
      <c r="R498" s="34"/>
      <c r="U498" s="34"/>
      <c r="V498" s="34"/>
      <c r="W498" s="34"/>
      <c r="X498" s="34"/>
    </row>
    <row r="499" spans="3:24" s="30" customFormat="1" ht="13.8" x14ac:dyDescent="0.25"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P499" s="34"/>
      <c r="Q499" s="34"/>
      <c r="R499" s="34"/>
      <c r="U499" s="34"/>
      <c r="V499" s="34"/>
      <c r="W499" s="34"/>
      <c r="X499" s="34"/>
    </row>
    <row r="500" spans="3:24" s="30" customFormat="1" ht="13.8" x14ac:dyDescent="0.25"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P500" s="34"/>
      <c r="Q500" s="34"/>
      <c r="R500" s="34"/>
      <c r="U500" s="34"/>
      <c r="V500" s="34"/>
      <c r="W500" s="34"/>
      <c r="X500" s="34"/>
    </row>
    <row r="501" spans="3:24" s="30" customFormat="1" ht="13.8" x14ac:dyDescent="0.25"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P501" s="34"/>
      <c r="Q501" s="34"/>
      <c r="R501" s="34"/>
      <c r="U501" s="34"/>
      <c r="V501" s="34"/>
      <c r="W501" s="34"/>
      <c r="X501" s="34"/>
    </row>
    <row r="502" spans="3:24" s="30" customFormat="1" ht="13.8" x14ac:dyDescent="0.25"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P502" s="34"/>
      <c r="Q502" s="34"/>
      <c r="R502" s="34"/>
      <c r="U502" s="34"/>
      <c r="V502" s="34"/>
      <c r="W502" s="34"/>
      <c r="X502" s="34"/>
    </row>
    <row r="503" spans="3:24" s="30" customFormat="1" ht="13.8" x14ac:dyDescent="0.25"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P503" s="34"/>
      <c r="Q503" s="34"/>
      <c r="R503" s="34"/>
      <c r="U503" s="34"/>
      <c r="V503" s="34"/>
      <c r="W503" s="34"/>
      <c r="X503" s="34"/>
    </row>
    <row r="504" spans="3:24" s="30" customFormat="1" ht="13.8" x14ac:dyDescent="0.25"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P504" s="34"/>
      <c r="Q504" s="34"/>
      <c r="R504" s="34"/>
      <c r="U504" s="34"/>
      <c r="V504" s="34"/>
      <c r="W504" s="34"/>
      <c r="X504" s="34"/>
    </row>
    <row r="505" spans="3:24" s="30" customFormat="1" ht="13.8" x14ac:dyDescent="0.25"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P505" s="34"/>
      <c r="Q505" s="34"/>
      <c r="R505" s="34"/>
      <c r="U505" s="34"/>
      <c r="V505" s="34"/>
      <c r="W505" s="34"/>
      <c r="X505" s="34"/>
    </row>
    <row r="506" spans="3:24" s="30" customFormat="1" ht="13.8" x14ac:dyDescent="0.25"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P506" s="34"/>
      <c r="Q506" s="34"/>
      <c r="R506" s="34"/>
      <c r="U506" s="34"/>
      <c r="V506" s="34"/>
      <c r="W506" s="34"/>
      <c r="X506" s="34"/>
    </row>
    <row r="507" spans="3:24" s="30" customFormat="1" ht="13.8" x14ac:dyDescent="0.25"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P507" s="34"/>
      <c r="Q507" s="34"/>
      <c r="R507" s="34"/>
      <c r="U507" s="34"/>
      <c r="V507" s="34"/>
      <c r="W507" s="34"/>
      <c r="X507" s="34"/>
    </row>
    <row r="508" spans="3:24" s="30" customFormat="1" ht="13.8" x14ac:dyDescent="0.25"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P508" s="34"/>
      <c r="Q508" s="34"/>
      <c r="R508" s="34"/>
      <c r="U508" s="34"/>
      <c r="V508" s="34"/>
      <c r="W508" s="34"/>
      <c r="X508" s="34"/>
    </row>
    <row r="509" spans="3:24" s="30" customFormat="1" ht="13.8" x14ac:dyDescent="0.25"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P509" s="34"/>
      <c r="Q509" s="34"/>
      <c r="R509" s="34"/>
      <c r="U509" s="34"/>
      <c r="V509" s="34"/>
      <c r="W509" s="34"/>
      <c r="X509" s="34"/>
    </row>
    <row r="510" spans="3:24" s="30" customFormat="1" ht="13.8" x14ac:dyDescent="0.25"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P510" s="34"/>
      <c r="Q510" s="34"/>
      <c r="R510" s="34"/>
      <c r="U510" s="34"/>
      <c r="V510" s="34"/>
      <c r="W510" s="34"/>
      <c r="X510" s="34"/>
    </row>
    <row r="511" spans="3:24" s="30" customFormat="1" ht="13.8" x14ac:dyDescent="0.25"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P511" s="34"/>
      <c r="Q511" s="34"/>
      <c r="R511" s="34"/>
      <c r="U511" s="34"/>
      <c r="V511" s="34"/>
      <c r="W511" s="34"/>
      <c r="X511" s="34"/>
    </row>
    <row r="512" spans="3:24" s="30" customFormat="1" ht="13.8" x14ac:dyDescent="0.25"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P512" s="34"/>
      <c r="Q512" s="34"/>
      <c r="R512" s="34"/>
      <c r="U512" s="34"/>
      <c r="V512" s="34"/>
      <c r="W512" s="34"/>
      <c r="X512" s="34"/>
    </row>
    <row r="513" spans="3:24" s="30" customFormat="1" ht="13.8" x14ac:dyDescent="0.25"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P513" s="34"/>
      <c r="Q513" s="34"/>
      <c r="R513" s="34"/>
      <c r="U513" s="34"/>
      <c r="V513" s="34"/>
      <c r="W513" s="34"/>
      <c r="X513" s="34"/>
    </row>
    <row r="514" spans="3:24" s="30" customFormat="1" ht="13.8" x14ac:dyDescent="0.25"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P514" s="34"/>
      <c r="Q514" s="34"/>
      <c r="R514" s="34"/>
      <c r="U514" s="34"/>
      <c r="V514" s="34"/>
      <c r="W514" s="34"/>
      <c r="X514" s="34"/>
    </row>
    <row r="515" spans="3:24" s="30" customFormat="1" ht="13.8" x14ac:dyDescent="0.25"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P515" s="34"/>
      <c r="Q515" s="34"/>
      <c r="R515" s="34"/>
      <c r="U515" s="34"/>
      <c r="V515" s="34"/>
      <c r="W515" s="34"/>
      <c r="X515" s="34"/>
    </row>
    <row r="516" spans="3:24" s="30" customFormat="1" ht="13.8" x14ac:dyDescent="0.25"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P516" s="34"/>
      <c r="Q516" s="34"/>
      <c r="R516" s="34"/>
      <c r="U516" s="34"/>
      <c r="V516" s="34"/>
      <c r="W516" s="34"/>
      <c r="X516" s="34"/>
    </row>
    <row r="517" spans="3:24" s="30" customFormat="1" ht="13.8" x14ac:dyDescent="0.25"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P517" s="34"/>
      <c r="Q517" s="34"/>
      <c r="R517" s="34"/>
      <c r="U517" s="34"/>
      <c r="V517" s="34"/>
      <c r="W517" s="34"/>
      <c r="X517" s="34"/>
    </row>
    <row r="518" spans="3:24" s="30" customFormat="1" ht="13.8" x14ac:dyDescent="0.25"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P518" s="34"/>
      <c r="Q518" s="34"/>
      <c r="R518" s="34"/>
      <c r="U518" s="34"/>
      <c r="V518" s="34"/>
      <c r="W518" s="34"/>
      <c r="X518" s="34"/>
    </row>
    <row r="519" spans="3:24" s="30" customFormat="1" ht="13.8" x14ac:dyDescent="0.25"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P519" s="34"/>
      <c r="Q519" s="34"/>
      <c r="R519" s="34"/>
      <c r="U519" s="34"/>
      <c r="V519" s="34"/>
      <c r="W519" s="34"/>
      <c r="X519" s="34"/>
    </row>
    <row r="520" spans="3:24" s="30" customFormat="1" ht="13.8" x14ac:dyDescent="0.25"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P520" s="34"/>
      <c r="Q520" s="34"/>
      <c r="R520" s="34"/>
      <c r="U520" s="34"/>
      <c r="V520" s="34"/>
      <c r="W520" s="34"/>
      <c r="X520" s="34"/>
    </row>
    <row r="521" spans="3:24" s="30" customFormat="1" ht="13.8" x14ac:dyDescent="0.25"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P521" s="34"/>
      <c r="Q521" s="34"/>
      <c r="R521" s="34"/>
      <c r="U521" s="34"/>
      <c r="V521" s="34"/>
      <c r="W521" s="34"/>
      <c r="X521" s="34"/>
    </row>
    <row r="522" spans="3:24" s="30" customFormat="1" ht="13.8" x14ac:dyDescent="0.25"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P522" s="34"/>
      <c r="Q522" s="34"/>
      <c r="R522" s="34"/>
      <c r="U522" s="34"/>
      <c r="V522" s="34"/>
      <c r="W522" s="34"/>
      <c r="X522" s="34"/>
    </row>
    <row r="523" spans="3:24" s="30" customFormat="1" ht="13.8" x14ac:dyDescent="0.25"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P523" s="34"/>
      <c r="Q523" s="34"/>
      <c r="R523" s="34"/>
      <c r="U523" s="34"/>
      <c r="V523" s="34"/>
      <c r="W523" s="34"/>
      <c r="X523" s="34"/>
    </row>
    <row r="524" spans="3:24" s="30" customFormat="1" ht="13.8" x14ac:dyDescent="0.25"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P524" s="34"/>
      <c r="Q524" s="34"/>
      <c r="R524" s="34"/>
      <c r="U524" s="34"/>
      <c r="V524" s="34"/>
      <c r="W524" s="34"/>
      <c r="X524" s="34"/>
    </row>
    <row r="525" spans="3:24" s="30" customFormat="1" ht="13.8" x14ac:dyDescent="0.25"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P525" s="34"/>
      <c r="Q525" s="34"/>
      <c r="R525" s="34"/>
      <c r="U525" s="34"/>
      <c r="V525" s="34"/>
      <c r="W525" s="34"/>
      <c r="X525" s="34"/>
    </row>
    <row r="526" spans="3:24" s="30" customFormat="1" ht="13.8" x14ac:dyDescent="0.25"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P526" s="34"/>
      <c r="Q526" s="34"/>
      <c r="R526" s="34"/>
      <c r="U526" s="34"/>
      <c r="V526" s="34"/>
      <c r="W526" s="34"/>
      <c r="X526" s="34"/>
    </row>
    <row r="527" spans="3:24" s="30" customFormat="1" ht="13.8" x14ac:dyDescent="0.25"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P527" s="34"/>
      <c r="Q527" s="34"/>
      <c r="R527" s="34"/>
      <c r="U527" s="34"/>
      <c r="V527" s="34"/>
      <c r="W527" s="34"/>
      <c r="X527" s="34"/>
    </row>
    <row r="528" spans="3:24" s="30" customFormat="1" ht="13.8" x14ac:dyDescent="0.25"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P528" s="34"/>
      <c r="Q528" s="34"/>
      <c r="R528" s="34"/>
      <c r="U528" s="34"/>
      <c r="V528" s="34"/>
      <c r="W528" s="34"/>
      <c r="X528" s="34"/>
    </row>
    <row r="529" spans="3:24" s="30" customFormat="1" ht="13.8" x14ac:dyDescent="0.25"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P529" s="34"/>
      <c r="Q529" s="34"/>
      <c r="R529" s="34"/>
      <c r="U529" s="34"/>
      <c r="V529" s="34"/>
      <c r="W529" s="34"/>
      <c r="X529" s="34"/>
    </row>
    <row r="530" spans="3:24" s="30" customFormat="1" ht="13.8" x14ac:dyDescent="0.25"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P530" s="34"/>
      <c r="Q530" s="34"/>
      <c r="R530" s="34"/>
      <c r="U530" s="34"/>
      <c r="V530" s="34"/>
      <c r="W530" s="34"/>
      <c r="X530" s="34"/>
    </row>
    <row r="531" spans="3:24" s="30" customFormat="1" ht="13.8" x14ac:dyDescent="0.25"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P531" s="34"/>
      <c r="Q531" s="34"/>
      <c r="R531" s="34"/>
      <c r="U531" s="34"/>
      <c r="V531" s="34"/>
      <c r="W531" s="34"/>
      <c r="X531" s="34"/>
    </row>
    <row r="532" spans="3:24" s="30" customFormat="1" ht="13.8" x14ac:dyDescent="0.25"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P532" s="34"/>
      <c r="Q532" s="34"/>
      <c r="R532" s="34"/>
      <c r="U532" s="34"/>
      <c r="V532" s="34"/>
      <c r="W532" s="34"/>
      <c r="X532" s="34"/>
    </row>
    <row r="533" spans="3:24" s="30" customFormat="1" ht="13.8" x14ac:dyDescent="0.25"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P533" s="34"/>
      <c r="Q533" s="34"/>
      <c r="R533" s="34"/>
      <c r="U533" s="34"/>
      <c r="V533" s="34"/>
      <c r="W533" s="34"/>
      <c r="X533" s="34"/>
    </row>
    <row r="534" spans="3:24" s="30" customFormat="1" ht="13.8" x14ac:dyDescent="0.25"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P534" s="34"/>
      <c r="Q534" s="34"/>
      <c r="R534" s="34"/>
      <c r="U534" s="34"/>
      <c r="V534" s="34"/>
      <c r="W534" s="34"/>
      <c r="X534" s="34"/>
    </row>
    <row r="535" spans="3:24" s="30" customFormat="1" ht="13.8" x14ac:dyDescent="0.25"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P535" s="34"/>
      <c r="Q535" s="34"/>
      <c r="R535" s="34"/>
      <c r="U535" s="34"/>
      <c r="V535" s="34"/>
      <c r="W535" s="34"/>
      <c r="X535" s="34"/>
    </row>
    <row r="536" spans="3:24" s="30" customFormat="1" ht="13.8" x14ac:dyDescent="0.25"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P536" s="34"/>
      <c r="Q536" s="34"/>
      <c r="R536" s="34"/>
      <c r="U536" s="34"/>
      <c r="V536" s="34"/>
      <c r="W536" s="34"/>
      <c r="X536" s="34"/>
    </row>
    <row r="537" spans="3:24" s="30" customFormat="1" ht="13.8" x14ac:dyDescent="0.25"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P537" s="34"/>
      <c r="Q537" s="34"/>
      <c r="R537" s="34"/>
      <c r="U537" s="34"/>
      <c r="V537" s="34"/>
      <c r="W537" s="34"/>
      <c r="X537" s="34"/>
    </row>
    <row r="538" spans="3:24" s="30" customFormat="1" ht="13.8" x14ac:dyDescent="0.25"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P538" s="34"/>
      <c r="Q538" s="34"/>
      <c r="R538" s="34"/>
      <c r="U538" s="34"/>
      <c r="V538" s="34"/>
      <c r="W538" s="34"/>
      <c r="X538" s="34"/>
    </row>
    <row r="539" spans="3:24" s="30" customFormat="1" ht="13.8" x14ac:dyDescent="0.25"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P539" s="34"/>
      <c r="Q539" s="34"/>
      <c r="R539" s="34"/>
      <c r="U539" s="34"/>
      <c r="V539" s="34"/>
      <c r="W539" s="34"/>
      <c r="X539" s="34"/>
    </row>
    <row r="540" spans="3:24" s="30" customFormat="1" ht="13.8" x14ac:dyDescent="0.25"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P540" s="34"/>
      <c r="Q540" s="34"/>
      <c r="R540" s="34"/>
      <c r="U540" s="34"/>
      <c r="V540" s="34"/>
      <c r="W540" s="34"/>
      <c r="X540" s="34"/>
    </row>
    <row r="541" spans="3:24" s="30" customFormat="1" ht="13.8" x14ac:dyDescent="0.25"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P541" s="34"/>
      <c r="Q541" s="34"/>
      <c r="R541" s="34"/>
      <c r="U541" s="34"/>
      <c r="V541" s="34"/>
      <c r="W541" s="34"/>
      <c r="X541" s="34"/>
    </row>
    <row r="542" spans="3:24" s="30" customFormat="1" ht="13.8" x14ac:dyDescent="0.25"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P542" s="34"/>
      <c r="Q542" s="34"/>
      <c r="R542" s="34"/>
      <c r="U542" s="34"/>
      <c r="V542" s="34"/>
      <c r="W542" s="34"/>
      <c r="X542" s="34"/>
    </row>
    <row r="543" spans="3:24" s="30" customFormat="1" ht="13.8" x14ac:dyDescent="0.25"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P543" s="34"/>
      <c r="Q543" s="34"/>
      <c r="R543" s="34"/>
      <c r="U543" s="34"/>
      <c r="V543" s="34"/>
      <c r="W543" s="34"/>
      <c r="X543" s="34"/>
    </row>
    <row r="544" spans="3:24" s="30" customFormat="1" ht="13.8" x14ac:dyDescent="0.25"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P544" s="34"/>
      <c r="Q544" s="34"/>
      <c r="R544" s="34"/>
      <c r="U544" s="34"/>
      <c r="V544" s="34"/>
      <c r="W544" s="34"/>
      <c r="X544" s="34"/>
    </row>
    <row r="545" spans="3:24" s="30" customFormat="1" ht="13.8" x14ac:dyDescent="0.25"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P545" s="34"/>
      <c r="Q545" s="34"/>
      <c r="R545" s="34"/>
      <c r="U545" s="34"/>
      <c r="V545" s="34"/>
      <c r="W545" s="34"/>
      <c r="X545" s="34"/>
    </row>
    <row r="546" spans="3:24" s="30" customFormat="1" ht="13.8" x14ac:dyDescent="0.25"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P546" s="34"/>
      <c r="Q546" s="34"/>
      <c r="R546" s="34"/>
      <c r="U546" s="34"/>
      <c r="V546" s="34"/>
      <c r="W546" s="34"/>
      <c r="X546" s="34"/>
    </row>
    <row r="547" spans="3:24" s="30" customFormat="1" ht="13.8" x14ac:dyDescent="0.25"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P547" s="34"/>
      <c r="Q547" s="34"/>
      <c r="R547" s="34"/>
      <c r="U547" s="34"/>
      <c r="V547" s="34"/>
      <c r="W547" s="34"/>
      <c r="X547" s="34"/>
    </row>
    <row r="548" spans="3:24" s="30" customFormat="1" ht="13.8" x14ac:dyDescent="0.25"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P548" s="34"/>
      <c r="Q548" s="34"/>
      <c r="R548" s="34"/>
      <c r="U548" s="34"/>
      <c r="V548" s="34"/>
      <c r="W548" s="34"/>
      <c r="X548" s="34"/>
    </row>
    <row r="549" spans="3:24" s="30" customFormat="1" ht="13.8" x14ac:dyDescent="0.25"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P549" s="34"/>
      <c r="Q549" s="34"/>
      <c r="R549" s="34"/>
      <c r="U549" s="34"/>
      <c r="V549" s="34"/>
      <c r="W549" s="34"/>
      <c r="X549" s="34"/>
    </row>
    <row r="550" spans="3:24" s="30" customFormat="1" ht="13.8" x14ac:dyDescent="0.25"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P550" s="34"/>
      <c r="Q550" s="34"/>
      <c r="R550" s="34"/>
      <c r="U550" s="34"/>
      <c r="V550" s="34"/>
      <c r="W550" s="34"/>
      <c r="X550" s="34"/>
    </row>
    <row r="551" spans="3:24" s="30" customFormat="1" ht="13.8" x14ac:dyDescent="0.25"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P551" s="34"/>
      <c r="Q551" s="34"/>
      <c r="R551" s="34"/>
      <c r="U551" s="34"/>
      <c r="V551" s="34"/>
      <c r="W551" s="34"/>
      <c r="X551" s="34"/>
    </row>
    <row r="552" spans="3:24" s="30" customFormat="1" ht="13.8" x14ac:dyDescent="0.25"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P552" s="34"/>
      <c r="Q552" s="34"/>
      <c r="R552" s="34"/>
      <c r="U552" s="34"/>
      <c r="V552" s="34"/>
      <c r="W552" s="34"/>
      <c r="X552" s="34"/>
    </row>
    <row r="553" spans="3:24" s="30" customFormat="1" ht="13.8" x14ac:dyDescent="0.25"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P553" s="34"/>
      <c r="Q553" s="34"/>
      <c r="R553" s="34"/>
      <c r="U553" s="34"/>
      <c r="V553" s="34"/>
      <c r="W553" s="34"/>
      <c r="X553" s="34"/>
    </row>
    <row r="554" spans="3:24" s="30" customFormat="1" ht="13.8" x14ac:dyDescent="0.25"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P554" s="34"/>
      <c r="Q554" s="34"/>
      <c r="R554" s="34"/>
      <c r="U554" s="34"/>
      <c r="V554" s="34"/>
      <c r="W554" s="34"/>
      <c r="X554" s="34"/>
    </row>
    <row r="555" spans="3:24" s="30" customFormat="1" ht="13.8" x14ac:dyDescent="0.25"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P555" s="34"/>
      <c r="Q555" s="34"/>
      <c r="R555" s="34"/>
      <c r="U555" s="34"/>
      <c r="V555" s="34"/>
      <c r="W555" s="34"/>
      <c r="X555" s="34"/>
    </row>
    <row r="556" spans="3:24" s="30" customFormat="1" ht="13.8" x14ac:dyDescent="0.25"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P556" s="34"/>
      <c r="Q556" s="34"/>
      <c r="R556" s="34"/>
      <c r="U556" s="34"/>
      <c r="V556" s="34"/>
      <c r="W556" s="34"/>
      <c r="X556" s="34"/>
    </row>
    <row r="557" spans="3:24" s="30" customFormat="1" ht="13.8" x14ac:dyDescent="0.25"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P557" s="34"/>
      <c r="Q557" s="34"/>
      <c r="R557" s="34"/>
      <c r="U557" s="34"/>
      <c r="V557" s="34"/>
      <c r="W557" s="34"/>
      <c r="X557" s="34"/>
    </row>
    <row r="558" spans="3:24" s="30" customFormat="1" ht="13.8" x14ac:dyDescent="0.25"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P558" s="34"/>
      <c r="Q558" s="34"/>
      <c r="R558" s="34"/>
      <c r="U558" s="34"/>
      <c r="V558" s="34"/>
      <c r="W558" s="34"/>
      <c r="X558" s="34"/>
    </row>
    <row r="559" spans="3:24" s="30" customFormat="1" ht="13.8" x14ac:dyDescent="0.25"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P559" s="34"/>
      <c r="Q559" s="34"/>
      <c r="R559" s="34"/>
      <c r="U559" s="34"/>
      <c r="V559" s="34"/>
      <c r="W559" s="34"/>
      <c r="X559" s="34"/>
    </row>
    <row r="560" spans="3:24" s="30" customFormat="1" ht="13.8" x14ac:dyDescent="0.25"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P560" s="34"/>
      <c r="Q560" s="34"/>
      <c r="R560" s="34"/>
      <c r="U560" s="34"/>
      <c r="V560" s="34"/>
      <c r="W560" s="34"/>
      <c r="X560" s="34"/>
    </row>
    <row r="561" spans="3:24" s="30" customFormat="1" ht="13.8" x14ac:dyDescent="0.25"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P561" s="34"/>
      <c r="Q561" s="34"/>
      <c r="R561" s="34"/>
      <c r="U561" s="34"/>
      <c r="V561" s="34"/>
      <c r="W561" s="34"/>
      <c r="X561" s="34"/>
    </row>
    <row r="562" spans="3:24" s="30" customFormat="1" ht="13.8" x14ac:dyDescent="0.25"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P562" s="34"/>
      <c r="Q562" s="34"/>
      <c r="R562" s="34"/>
      <c r="U562" s="34"/>
      <c r="V562" s="34"/>
      <c r="W562" s="34"/>
      <c r="X562" s="34"/>
    </row>
    <row r="563" spans="3:24" s="30" customFormat="1" ht="13.8" x14ac:dyDescent="0.25"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P563" s="34"/>
      <c r="Q563" s="34"/>
      <c r="R563" s="34"/>
      <c r="U563" s="34"/>
      <c r="V563" s="34"/>
      <c r="W563" s="34"/>
      <c r="X563" s="34"/>
    </row>
    <row r="564" spans="3:24" s="30" customFormat="1" ht="13.8" x14ac:dyDescent="0.25"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P564" s="34"/>
      <c r="Q564" s="34"/>
      <c r="R564" s="34"/>
      <c r="U564" s="34"/>
      <c r="V564" s="34"/>
      <c r="W564" s="34"/>
      <c r="X564" s="34"/>
    </row>
    <row r="565" spans="3:24" s="30" customFormat="1" ht="13.8" x14ac:dyDescent="0.25"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P565" s="34"/>
      <c r="Q565" s="34"/>
      <c r="R565" s="34"/>
      <c r="U565" s="34"/>
      <c r="V565" s="34"/>
      <c r="W565" s="34"/>
      <c r="X565" s="34"/>
    </row>
    <row r="566" spans="3:24" s="30" customFormat="1" ht="13.8" x14ac:dyDescent="0.25"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P566" s="34"/>
      <c r="Q566" s="34"/>
      <c r="R566" s="34"/>
      <c r="U566" s="34"/>
      <c r="V566" s="34"/>
      <c r="W566" s="34"/>
      <c r="X566" s="34"/>
    </row>
    <row r="567" spans="3:24" s="30" customFormat="1" ht="13.8" x14ac:dyDescent="0.25"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P567" s="34"/>
      <c r="Q567" s="34"/>
      <c r="R567" s="34"/>
      <c r="U567" s="34"/>
      <c r="V567" s="34"/>
      <c r="W567" s="34"/>
      <c r="X567" s="34"/>
    </row>
    <row r="568" spans="3:24" s="30" customFormat="1" ht="13.8" x14ac:dyDescent="0.25"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P568" s="34"/>
      <c r="Q568" s="34"/>
      <c r="R568" s="34"/>
      <c r="U568" s="34"/>
      <c r="V568" s="34"/>
      <c r="W568" s="34"/>
      <c r="X568" s="34"/>
    </row>
    <row r="569" spans="3:24" s="30" customFormat="1" ht="13.8" x14ac:dyDescent="0.25"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P569" s="34"/>
      <c r="Q569" s="34"/>
      <c r="R569" s="34"/>
      <c r="U569" s="34"/>
      <c r="V569" s="34"/>
      <c r="W569" s="34"/>
      <c r="X569" s="34"/>
    </row>
    <row r="570" spans="3:24" s="30" customFormat="1" ht="13.8" x14ac:dyDescent="0.25"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P570" s="34"/>
      <c r="Q570" s="34"/>
      <c r="R570" s="34"/>
      <c r="U570" s="34"/>
      <c r="V570" s="34"/>
      <c r="W570" s="34"/>
      <c r="X570" s="34"/>
    </row>
    <row r="571" spans="3:24" s="30" customFormat="1" ht="13.8" x14ac:dyDescent="0.25"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P571" s="34"/>
      <c r="Q571" s="34"/>
      <c r="R571" s="34"/>
      <c r="U571" s="34"/>
      <c r="V571" s="34"/>
      <c r="W571" s="34"/>
      <c r="X571" s="34"/>
    </row>
    <row r="572" spans="3:24" s="30" customFormat="1" ht="13.8" x14ac:dyDescent="0.25"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P572" s="34"/>
      <c r="Q572" s="34"/>
      <c r="R572" s="34"/>
      <c r="U572" s="34"/>
      <c r="V572" s="34"/>
      <c r="W572" s="34"/>
      <c r="X572" s="34"/>
    </row>
    <row r="573" spans="3:24" s="30" customFormat="1" ht="13.8" x14ac:dyDescent="0.25"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P573" s="34"/>
      <c r="Q573" s="34"/>
      <c r="R573" s="34"/>
      <c r="U573" s="34"/>
      <c r="V573" s="34"/>
      <c r="W573" s="34"/>
      <c r="X573" s="34"/>
    </row>
    <row r="574" spans="3:24" s="30" customFormat="1" ht="13.8" x14ac:dyDescent="0.25"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P574" s="34"/>
      <c r="Q574" s="34"/>
      <c r="R574" s="34"/>
      <c r="U574" s="34"/>
      <c r="V574" s="34"/>
      <c r="W574" s="34"/>
      <c r="X574" s="34"/>
    </row>
    <row r="575" spans="3:24" s="30" customFormat="1" ht="13.8" x14ac:dyDescent="0.25"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P575" s="34"/>
      <c r="Q575" s="34"/>
      <c r="R575" s="34"/>
      <c r="U575" s="34"/>
      <c r="V575" s="34"/>
      <c r="W575" s="34"/>
      <c r="X575" s="34"/>
    </row>
    <row r="576" spans="3:24" s="30" customFormat="1" ht="13.8" x14ac:dyDescent="0.25"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P576" s="34"/>
      <c r="Q576" s="34"/>
      <c r="R576" s="34"/>
      <c r="U576" s="34"/>
      <c r="V576" s="34"/>
      <c r="W576" s="34"/>
      <c r="X576" s="34"/>
    </row>
    <row r="577" spans="3:24" s="30" customFormat="1" ht="13.8" x14ac:dyDescent="0.25"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P577" s="34"/>
      <c r="Q577" s="34"/>
      <c r="R577" s="34"/>
      <c r="U577" s="34"/>
      <c r="V577" s="34"/>
      <c r="W577" s="34"/>
      <c r="X577" s="34"/>
    </row>
    <row r="578" spans="3:24" s="30" customFormat="1" ht="13.8" x14ac:dyDescent="0.25"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P578" s="34"/>
      <c r="Q578" s="34"/>
      <c r="R578" s="34"/>
      <c r="U578" s="34"/>
      <c r="V578" s="34"/>
      <c r="W578" s="34"/>
      <c r="X578" s="34"/>
    </row>
    <row r="579" spans="3:24" s="30" customFormat="1" ht="13.8" x14ac:dyDescent="0.25"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P579" s="34"/>
      <c r="Q579" s="34"/>
      <c r="R579" s="34"/>
      <c r="U579" s="34"/>
      <c r="V579" s="34"/>
      <c r="W579" s="34"/>
      <c r="X579" s="34"/>
    </row>
    <row r="580" spans="3:24" s="30" customFormat="1" ht="13.8" x14ac:dyDescent="0.25"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P580" s="34"/>
      <c r="Q580" s="34"/>
      <c r="R580" s="34"/>
      <c r="U580" s="34"/>
      <c r="V580" s="34"/>
      <c r="W580" s="34"/>
      <c r="X580" s="34"/>
    </row>
    <row r="581" spans="3:24" s="30" customFormat="1" ht="13.8" x14ac:dyDescent="0.25"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P581" s="34"/>
      <c r="Q581" s="34"/>
      <c r="R581" s="34"/>
      <c r="U581" s="34"/>
      <c r="V581" s="34"/>
      <c r="W581" s="34"/>
      <c r="X581" s="34"/>
    </row>
    <row r="582" spans="3:24" s="30" customFormat="1" ht="13.8" x14ac:dyDescent="0.25"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P582" s="34"/>
      <c r="Q582" s="34"/>
      <c r="R582" s="34"/>
      <c r="U582" s="34"/>
      <c r="V582" s="34"/>
      <c r="W582" s="34"/>
      <c r="X582" s="34"/>
    </row>
    <row r="583" spans="3:24" s="30" customFormat="1" ht="13.8" x14ac:dyDescent="0.25"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P583" s="34"/>
      <c r="Q583" s="34"/>
      <c r="R583" s="34"/>
      <c r="U583" s="34"/>
      <c r="V583" s="34"/>
      <c r="W583" s="34"/>
      <c r="X583" s="34"/>
    </row>
    <row r="584" spans="3:24" s="30" customFormat="1" ht="13.8" x14ac:dyDescent="0.25"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P584" s="34"/>
      <c r="Q584" s="34"/>
      <c r="R584" s="34"/>
      <c r="U584" s="34"/>
      <c r="V584" s="34"/>
      <c r="W584" s="34"/>
      <c r="X584" s="34"/>
    </row>
    <row r="585" spans="3:24" s="30" customFormat="1" ht="13.8" x14ac:dyDescent="0.25"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P585" s="34"/>
      <c r="Q585" s="34"/>
      <c r="R585" s="34"/>
      <c r="U585" s="34"/>
      <c r="V585" s="34"/>
      <c r="W585" s="34"/>
      <c r="X585" s="34"/>
    </row>
    <row r="586" spans="3:24" s="30" customFormat="1" ht="13.8" x14ac:dyDescent="0.25"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P586" s="34"/>
      <c r="Q586" s="34"/>
      <c r="R586" s="34"/>
      <c r="U586" s="34"/>
      <c r="V586" s="34"/>
      <c r="W586" s="34"/>
      <c r="X586" s="34"/>
    </row>
    <row r="587" spans="3:24" s="30" customFormat="1" ht="13.8" x14ac:dyDescent="0.25"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P587" s="34"/>
      <c r="Q587" s="34"/>
      <c r="R587" s="34"/>
      <c r="U587" s="34"/>
      <c r="V587" s="34"/>
      <c r="W587" s="34"/>
      <c r="X587" s="34"/>
    </row>
    <row r="588" spans="3:24" s="30" customFormat="1" ht="13.8" x14ac:dyDescent="0.25"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P588" s="34"/>
      <c r="Q588" s="34"/>
      <c r="R588" s="34"/>
      <c r="U588" s="34"/>
      <c r="V588" s="34"/>
      <c r="W588" s="34"/>
      <c r="X588" s="34"/>
    </row>
    <row r="589" spans="3:24" s="30" customFormat="1" ht="13.8" x14ac:dyDescent="0.25"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P589" s="34"/>
      <c r="Q589" s="34"/>
      <c r="R589" s="34"/>
      <c r="U589" s="34"/>
      <c r="V589" s="34"/>
      <c r="W589" s="34"/>
      <c r="X589" s="34"/>
    </row>
    <row r="590" spans="3:24" s="30" customFormat="1" ht="13.8" x14ac:dyDescent="0.25"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P590" s="34"/>
      <c r="Q590" s="34"/>
      <c r="R590" s="34"/>
      <c r="U590" s="34"/>
      <c r="V590" s="34"/>
      <c r="W590" s="34"/>
      <c r="X590" s="34"/>
    </row>
    <row r="591" spans="3:24" s="30" customFormat="1" ht="13.8" x14ac:dyDescent="0.25"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P591" s="34"/>
      <c r="Q591" s="34"/>
      <c r="R591" s="34"/>
      <c r="U591" s="34"/>
      <c r="V591" s="34"/>
      <c r="W591" s="34"/>
      <c r="X591" s="34"/>
    </row>
    <row r="592" spans="3:24" s="30" customFormat="1" ht="13.8" x14ac:dyDescent="0.25"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P592" s="34"/>
      <c r="Q592" s="34"/>
      <c r="R592" s="34"/>
      <c r="U592" s="34"/>
      <c r="V592" s="34"/>
      <c r="W592" s="34"/>
      <c r="X592" s="34"/>
    </row>
    <row r="593" spans="3:24" s="30" customFormat="1" ht="13.8" x14ac:dyDescent="0.25"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P593" s="34"/>
      <c r="Q593" s="34"/>
      <c r="R593" s="34"/>
      <c r="U593" s="34"/>
      <c r="V593" s="34"/>
      <c r="W593" s="34"/>
      <c r="X593" s="34"/>
    </row>
    <row r="594" spans="3:24" s="30" customFormat="1" ht="13.8" x14ac:dyDescent="0.25"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P594" s="34"/>
      <c r="Q594" s="34"/>
      <c r="R594" s="34"/>
      <c r="U594" s="34"/>
      <c r="V594" s="34"/>
      <c r="W594" s="34"/>
      <c r="X594" s="34"/>
    </row>
    <row r="595" spans="3:24" s="30" customFormat="1" ht="13.8" x14ac:dyDescent="0.25"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P595" s="34"/>
      <c r="Q595" s="34"/>
      <c r="R595" s="34"/>
      <c r="U595" s="34"/>
      <c r="V595" s="34"/>
      <c r="W595" s="34"/>
      <c r="X595" s="34"/>
    </row>
    <row r="596" spans="3:24" s="30" customFormat="1" ht="13.8" x14ac:dyDescent="0.25"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P596" s="34"/>
      <c r="Q596" s="34"/>
      <c r="R596" s="34"/>
      <c r="U596" s="34"/>
      <c r="V596" s="34"/>
      <c r="W596" s="34"/>
      <c r="X596" s="34"/>
    </row>
    <row r="597" spans="3:24" s="30" customFormat="1" ht="13.8" x14ac:dyDescent="0.25"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P597" s="34"/>
      <c r="Q597" s="34"/>
      <c r="R597" s="34"/>
      <c r="U597" s="34"/>
      <c r="V597" s="34"/>
      <c r="W597" s="34"/>
      <c r="X597" s="34"/>
    </row>
    <row r="598" spans="3:24" s="30" customFormat="1" ht="13.8" x14ac:dyDescent="0.25"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P598" s="34"/>
      <c r="Q598" s="34"/>
      <c r="R598" s="34"/>
      <c r="U598" s="34"/>
      <c r="V598" s="34"/>
      <c r="W598" s="34"/>
      <c r="X598" s="34"/>
    </row>
    <row r="599" spans="3:24" s="30" customFormat="1" ht="13.8" x14ac:dyDescent="0.25"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P599" s="34"/>
      <c r="Q599" s="34"/>
      <c r="R599" s="34"/>
      <c r="U599" s="34"/>
      <c r="V599" s="34"/>
      <c r="W599" s="34"/>
      <c r="X599" s="34"/>
    </row>
    <row r="600" spans="3:24" s="30" customFormat="1" ht="13.8" x14ac:dyDescent="0.25"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P600" s="34"/>
      <c r="Q600" s="34"/>
      <c r="R600" s="34"/>
      <c r="U600" s="34"/>
      <c r="V600" s="34"/>
      <c r="W600" s="34"/>
      <c r="X600" s="34"/>
    </row>
    <row r="601" spans="3:24" s="30" customFormat="1" ht="13.8" x14ac:dyDescent="0.25"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P601" s="34"/>
      <c r="Q601" s="34"/>
      <c r="R601" s="34"/>
      <c r="U601" s="34"/>
      <c r="V601" s="34"/>
      <c r="W601" s="34"/>
      <c r="X601" s="34"/>
    </row>
    <row r="602" spans="3:24" s="30" customFormat="1" ht="13.8" x14ac:dyDescent="0.25"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P602" s="34"/>
      <c r="Q602" s="34"/>
      <c r="R602" s="34"/>
      <c r="U602" s="34"/>
      <c r="V602" s="34"/>
      <c r="W602" s="34"/>
      <c r="X602" s="34"/>
    </row>
    <row r="603" spans="3:24" s="30" customFormat="1" ht="13.8" x14ac:dyDescent="0.25"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P603" s="34"/>
      <c r="Q603" s="34"/>
      <c r="R603" s="34"/>
      <c r="U603" s="34"/>
      <c r="V603" s="34"/>
      <c r="W603" s="34"/>
      <c r="X603" s="34"/>
    </row>
    <row r="604" spans="3:24" s="30" customFormat="1" ht="13.8" x14ac:dyDescent="0.25"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P604" s="34"/>
      <c r="Q604" s="34"/>
      <c r="R604" s="34"/>
      <c r="U604" s="34"/>
      <c r="V604" s="34"/>
      <c r="W604" s="34"/>
      <c r="X604" s="34"/>
    </row>
    <row r="605" spans="3:24" s="30" customFormat="1" ht="13.8" x14ac:dyDescent="0.25"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P605" s="34"/>
      <c r="Q605" s="34"/>
      <c r="R605" s="34"/>
      <c r="U605" s="34"/>
      <c r="V605" s="34"/>
      <c r="W605" s="34"/>
      <c r="X605" s="34"/>
    </row>
    <row r="606" spans="3:24" s="30" customFormat="1" ht="13.8" x14ac:dyDescent="0.25"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P606" s="34"/>
      <c r="Q606" s="34"/>
      <c r="R606" s="34"/>
      <c r="U606" s="34"/>
      <c r="V606" s="34"/>
      <c r="W606" s="34"/>
      <c r="X606" s="34"/>
    </row>
    <row r="607" spans="3:24" s="30" customFormat="1" ht="13.8" x14ac:dyDescent="0.25"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P607" s="34"/>
      <c r="Q607" s="34"/>
      <c r="R607" s="34"/>
      <c r="U607" s="34"/>
      <c r="V607" s="34"/>
      <c r="W607" s="34"/>
      <c r="X607" s="34"/>
    </row>
    <row r="608" spans="3:24" s="30" customFormat="1" ht="13.8" x14ac:dyDescent="0.25"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P608" s="34"/>
      <c r="Q608" s="34"/>
      <c r="R608" s="34"/>
      <c r="U608" s="34"/>
      <c r="V608" s="34"/>
      <c r="W608" s="34"/>
      <c r="X608" s="34"/>
    </row>
    <row r="609" spans="3:24" s="30" customFormat="1" ht="13.8" x14ac:dyDescent="0.25"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P609" s="34"/>
      <c r="Q609" s="34"/>
      <c r="R609" s="34"/>
      <c r="U609" s="34"/>
      <c r="V609" s="34"/>
      <c r="W609" s="34"/>
      <c r="X609" s="34"/>
    </row>
    <row r="610" spans="3:24" s="30" customFormat="1" ht="13.8" x14ac:dyDescent="0.25"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P610" s="34"/>
      <c r="Q610" s="34"/>
      <c r="R610" s="34"/>
      <c r="U610" s="34"/>
      <c r="V610" s="34"/>
      <c r="W610" s="34"/>
      <c r="X610" s="34"/>
    </row>
    <row r="611" spans="3:24" s="30" customFormat="1" ht="13.8" x14ac:dyDescent="0.25"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P611" s="34"/>
      <c r="Q611" s="34"/>
      <c r="R611" s="34"/>
      <c r="U611" s="34"/>
      <c r="V611" s="34"/>
      <c r="W611" s="34"/>
      <c r="X611" s="34"/>
    </row>
    <row r="612" spans="3:24" s="30" customFormat="1" ht="13.8" x14ac:dyDescent="0.25"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P612" s="34"/>
      <c r="Q612" s="34"/>
      <c r="R612" s="34"/>
      <c r="U612" s="34"/>
      <c r="V612" s="34"/>
      <c r="W612" s="34"/>
      <c r="X612" s="34"/>
    </row>
    <row r="613" spans="3:24" s="30" customFormat="1" ht="13.8" x14ac:dyDescent="0.25"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P613" s="34"/>
      <c r="Q613" s="34"/>
      <c r="R613" s="34"/>
      <c r="U613" s="34"/>
      <c r="V613" s="34"/>
      <c r="W613" s="34"/>
      <c r="X613" s="34"/>
    </row>
    <row r="614" spans="3:24" s="30" customFormat="1" ht="13.8" x14ac:dyDescent="0.25"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P614" s="34"/>
      <c r="Q614" s="34"/>
      <c r="R614" s="34"/>
      <c r="U614" s="34"/>
      <c r="V614" s="34"/>
      <c r="W614" s="34"/>
      <c r="X614" s="34"/>
    </row>
    <row r="615" spans="3:24" s="30" customFormat="1" ht="13.8" x14ac:dyDescent="0.25"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P615" s="34"/>
      <c r="Q615" s="34"/>
      <c r="R615" s="34"/>
      <c r="U615" s="34"/>
      <c r="V615" s="34"/>
      <c r="W615" s="34"/>
      <c r="X615" s="34"/>
    </row>
    <row r="616" spans="3:24" s="30" customFormat="1" ht="13.8" x14ac:dyDescent="0.25"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P616" s="34"/>
      <c r="Q616" s="34"/>
      <c r="R616" s="34"/>
      <c r="U616" s="34"/>
      <c r="V616" s="34"/>
      <c r="W616" s="34"/>
      <c r="X616" s="34"/>
    </row>
    <row r="617" spans="3:24" s="30" customFormat="1" ht="13.8" x14ac:dyDescent="0.25"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P617" s="34"/>
      <c r="Q617" s="34"/>
      <c r="R617" s="34"/>
      <c r="U617" s="34"/>
      <c r="V617" s="34"/>
      <c r="W617" s="34"/>
      <c r="X617" s="34"/>
    </row>
    <row r="618" spans="3:24" s="30" customFormat="1" ht="13.8" x14ac:dyDescent="0.25"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P618" s="34"/>
      <c r="Q618" s="34"/>
      <c r="R618" s="34"/>
      <c r="U618" s="34"/>
      <c r="V618" s="34"/>
      <c r="W618" s="34"/>
      <c r="X618" s="34"/>
    </row>
    <row r="619" spans="3:24" s="30" customFormat="1" ht="13.8" x14ac:dyDescent="0.25"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P619" s="34"/>
      <c r="Q619" s="34"/>
      <c r="R619" s="34"/>
      <c r="U619" s="34"/>
      <c r="V619" s="34"/>
      <c r="W619" s="34"/>
      <c r="X619" s="34"/>
    </row>
    <row r="620" spans="3:24" s="30" customFormat="1" ht="13.8" x14ac:dyDescent="0.25"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P620" s="34"/>
      <c r="Q620" s="34"/>
      <c r="R620" s="34"/>
      <c r="U620" s="34"/>
      <c r="V620" s="34"/>
      <c r="W620" s="34"/>
      <c r="X620" s="34"/>
    </row>
    <row r="621" spans="3:24" s="30" customFormat="1" ht="13.8" x14ac:dyDescent="0.25"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P621" s="34"/>
      <c r="Q621" s="34"/>
      <c r="R621" s="34"/>
      <c r="U621" s="34"/>
      <c r="V621" s="34"/>
      <c r="W621" s="34"/>
      <c r="X621" s="34"/>
    </row>
    <row r="622" spans="3:24" s="30" customFormat="1" ht="13.8" x14ac:dyDescent="0.25"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P622" s="34"/>
      <c r="Q622" s="34"/>
      <c r="R622" s="34"/>
      <c r="U622" s="34"/>
      <c r="V622" s="34"/>
      <c r="W622" s="34"/>
      <c r="X622" s="34"/>
    </row>
    <row r="623" spans="3:24" s="30" customFormat="1" ht="13.8" x14ac:dyDescent="0.25"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P623" s="34"/>
      <c r="Q623" s="34"/>
      <c r="R623" s="34"/>
      <c r="U623" s="34"/>
      <c r="V623" s="34"/>
      <c r="W623" s="34"/>
      <c r="X623" s="34"/>
    </row>
    <row r="624" spans="3:24" s="30" customFormat="1" ht="13.8" x14ac:dyDescent="0.25"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P624" s="34"/>
      <c r="Q624" s="34"/>
      <c r="R624" s="34"/>
      <c r="U624" s="34"/>
      <c r="V624" s="34"/>
      <c r="W624" s="34"/>
      <c r="X624" s="34"/>
    </row>
    <row r="625" spans="3:24" s="30" customFormat="1" ht="13.8" x14ac:dyDescent="0.25"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P625" s="34"/>
      <c r="Q625" s="34"/>
      <c r="R625" s="34"/>
      <c r="U625" s="34"/>
      <c r="V625" s="34"/>
      <c r="W625" s="34"/>
      <c r="X625" s="34"/>
    </row>
    <row r="626" spans="3:24" s="30" customFormat="1" ht="13.8" x14ac:dyDescent="0.25"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P626" s="34"/>
      <c r="Q626" s="34"/>
      <c r="R626" s="34"/>
      <c r="U626" s="34"/>
      <c r="V626" s="34"/>
      <c r="W626" s="34"/>
      <c r="X626" s="34"/>
    </row>
    <row r="627" spans="3:24" s="30" customFormat="1" ht="13.8" x14ac:dyDescent="0.25"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P627" s="34"/>
      <c r="Q627" s="34"/>
      <c r="R627" s="34"/>
      <c r="U627" s="34"/>
      <c r="V627" s="34"/>
      <c r="W627" s="34"/>
      <c r="X627" s="34"/>
    </row>
    <row r="628" spans="3:24" s="30" customFormat="1" ht="13.8" x14ac:dyDescent="0.25"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P628" s="34"/>
      <c r="Q628" s="34"/>
      <c r="R628" s="34"/>
      <c r="U628" s="34"/>
      <c r="V628" s="34"/>
      <c r="W628" s="34"/>
      <c r="X628" s="34"/>
    </row>
    <row r="629" spans="3:24" s="30" customFormat="1" ht="13.8" x14ac:dyDescent="0.25"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P629" s="34"/>
      <c r="Q629" s="34"/>
      <c r="R629" s="34"/>
      <c r="U629" s="34"/>
      <c r="V629" s="34"/>
      <c r="W629" s="34"/>
      <c r="X629" s="34"/>
    </row>
    <row r="630" spans="3:24" s="30" customFormat="1" ht="13.8" x14ac:dyDescent="0.25"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P630" s="34"/>
      <c r="Q630" s="34"/>
      <c r="R630" s="34"/>
      <c r="U630" s="34"/>
      <c r="V630" s="34"/>
      <c r="W630" s="34"/>
      <c r="X630" s="34"/>
    </row>
    <row r="631" spans="3:24" s="30" customFormat="1" ht="13.8" x14ac:dyDescent="0.25"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P631" s="34"/>
      <c r="Q631" s="34"/>
      <c r="R631" s="34"/>
      <c r="U631" s="34"/>
      <c r="V631" s="34"/>
      <c r="W631" s="34"/>
      <c r="X631" s="34"/>
    </row>
    <row r="632" spans="3:24" s="30" customFormat="1" ht="13.8" x14ac:dyDescent="0.25"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P632" s="34"/>
      <c r="Q632" s="34"/>
      <c r="R632" s="34"/>
      <c r="U632" s="34"/>
      <c r="V632" s="34"/>
      <c r="W632" s="34"/>
      <c r="X632" s="34"/>
    </row>
    <row r="633" spans="3:24" s="30" customFormat="1" ht="13.8" x14ac:dyDescent="0.25"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P633" s="34"/>
      <c r="Q633" s="34"/>
      <c r="R633" s="34"/>
      <c r="U633" s="34"/>
      <c r="V633" s="34"/>
      <c r="W633" s="34"/>
      <c r="X633" s="34"/>
    </row>
    <row r="634" spans="3:24" s="30" customFormat="1" ht="13.8" x14ac:dyDescent="0.25"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P634" s="34"/>
      <c r="Q634" s="34"/>
      <c r="R634" s="34"/>
      <c r="U634" s="34"/>
      <c r="V634" s="34"/>
      <c r="W634" s="34"/>
      <c r="X634" s="34"/>
    </row>
    <row r="635" spans="3:24" s="30" customFormat="1" ht="13.8" x14ac:dyDescent="0.25"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P635" s="34"/>
      <c r="Q635" s="34"/>
      <c r="R635" s="34"/>
      <c r="U635" s="34"/>
      <c r="V635" s="34"/>
      <c r="W635" s="34"/>
      <c r="X635" s="34"/>
    </row>
    <row r="636" spans="3:24" s="30" customFormat="1" ht="13.8" x14ac:dyDescent="0.25"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P636" s="34"/>
      <c r="Q636" s="34"/>
      <c r="R636" s="34"/>
      <c r="U636" s="34"/>
      <c r="V636" s="34"/>
      <c r="W636" s="34"/>
      <c r="X636" s="34"/>
    </row>
    <row r="637" spans="3:24" s="30" customFormat="1" ht="13.8" x14ac:dyDescent="0.25"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P637" s="34"/>
      <c r="Q637" s="34"/>
      <c r="R637" s="34"/>
      <c r="U637" s="34"/>
      <c r="V637" s="34"/>
      <c r="W637" s="34"/>
      <c r="X637" s="34"/>
    </row>
    <row r="638" spans="3:24" s="30" customFormat="1" ht="13.8" x14ac:dyDescent="0.25"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P638" s="34"/>
      <c r="Q638" s="34"/>
      <c r="R638" s="34"/>
      <c r="U638" s="34"/>
      <c r="V638" s="34"/>
      <c r="W638" s="34"/>
      <c r="X638" s="34"/>
    </row>
    <row r="639" spans="3:24" s="30" customFormat="1" ht="13.8" x14ac:dyDescent="0.25"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P639" s="34"/>
      <c r="Q639" s="34"/>
      <c r="R639" s="34"/>
      <c r="U639" s="34"/>
      <c r="V639" s="34"/>
      <c r="W639" s="34"/>
      <c r="X639" s="34"/>
    </row>
    <row r="640" spans="3:24" s="30" customFormat="1" ht="13.8" x14ac:dyDescent="0.25"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P640" s="34"/>
      <c r="Q640" s="34"/>
      <c r="R640" s="34"/>
      <c r="U640" s="34"/>
      <c r="V640" s="34"/>
      <c r="W640" s="34"/>
      <c r="X640" s="34"/>
    </row>
    <row r="641" spans="3:24" s="30" customFormat="1" ht="13.8" x14ac:dyDescent="0.25"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P641" s="34"/>
      <c r="Q641" s="34"/>
      <c r="R641" s="34"/>
      <c r="U641" s="34"/>
      <c r="V641" s="34"/>
      <c r="W641" s="34"/>
      <c r="X641" s="34"/>
    </row>
    <row r="642" spans="3:24" s="30" customFormat="1" ht="13.8" x14ac:dyDescent="0.25"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P642" s="34"/>
      <c r="Q642" s="34"/>
      <c r="R642" s="34"/>
      <c r="U642" s="34"/>
      <c r="V642" s="34"/>
      <c r="W642" s="34"/>
      <c r="X642" s="34"/>
    </row>
    <row r="643" spans="3:24" s="30" customFormat="1" ht="13.8" x14ac:dyDescent="0.25"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P643" s="34"/>
      <c r="Q643" s="34"/>
      <c r="R643" s="34"/>
      <c r="U643" s="34"/>
      <c r="V643" s="34"/>
      <c r="W643" s="34"/>
      <c r="X643" s="34"/>
    </row>
    <row r="644" spans="3:24" s="30" customFormat="1" ht="13.8" x14ac:dyDescent="0.25"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P644" s="34"/>
      <c r="Q644" s="34"/>
      <c r="R644" s="34"/>
      <c r="U644" s="34"/>
      <c r="V644" s="34"/>
      <c r="W644" s="34"/>
      <c r="X644" s="34"/>
    </row>
    <row r="645" spans="3:24" s="30" customFormat="1" ht="13.8" x14ac:dyDescent="0.25"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P645" s="34"/>
      <c r="Q645" s="34"/>
      <c r="R645" s="34"/>
      <c r="U645" s="34"/>
      <c r="V645" s="34"/>
      <c r="W645" s="34"/>
      <c r="X645" s="34"/>
    </row>
    <row r="646" spans="3:24" s="30" customFormat="1" ht="13.8" x14ac:dyDescent="0.25"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P646" s="34"/>
      <c r="Q646" s="34"/>
      <c r="R646" s="34"/>
      <c r="U646" s="34"/>
      <c r="V646" s="34"/>
      <c r="W646" s="34"/>
      <c r="X646" s="34"/>
    </row>
    <row r="647" spans="3:24" s="30" customFormat="1" ht="13.8" x14ac:dyDescent="0.25"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P647" s="34"/>
      <c r="Q647" s="34"/>
      <c r="R647" s="34"/>
      <c r="U647" s="34"/>
      <c r="V647" s="34"/>
      <c r="W647" s="34"/>
      <c r="X647" s="34"/>
    </row>
    <row r="648" spans="3:24" s="30" customFormat="1" ht="13.8" x14ac:dyDescent="0.25"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P648" s="34"/>
      <c r="Q648" s="34"/>
      <c r="R648" s="34"/>
      <c r="U648" s="34"/>
      <c r="V648" s="34"/>
      <c r="W648" s="34"/>
      <c r="X648" s="34"/>
    </row>
    <row r="649" spans="3:24" s="30" customFormat="1" ht="13.8" x14ac:dyDescent="0.25"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P649" s="34"/>
      <c r="Q649" s="34"/>
      <c r="R649" s="34"/>
      <c r="U649" s="34"/>
      <c r="V649" s="34"/>
      <c r="W649" s="34"/>
      <c r="X649" s="34"/>
    </row>
    <row r="650" spans="3:24" s="30" customFormat="1" ht="13.8" x14ac:dyDescent="0.25"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P650" s="34"/>
      <c r="Q650" s="34"/>
      <c r="R650" s="34"/>
      <c r="U650" s="34"/>
      <c r="V650" s="34"/>
      <c r="W650" s="34"/>
      <c r="X650" s="34"/>
    </row>
    <row r="651" spans="3:24" s="30" customFormat="1" ht="13.8" x14ac:dyDescent="0.25"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P651" s="34"/>
      <c r="Q651" s="34"/>
      <c r="R651" s="34"/>
      <c r="U651" s="34"/>
      <c r="V651" s="34"/>
      <c r="W651" s="34"/>
      <c r="X651" s="34"/>
    </row>
    <row r="652" spans="3:24" s="30" customFormat="1" ht="13.8" x14ac:dyDescent="0.25"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P652" s="34"/>
      <c r="Q652" s="34"/>
      <c r="R652" s="34"/>
      <c r="U652" s="34"/>
      <c r="V652" s="34"/>
      <c r="W652" s="34"/>
      <c r="X652" s="34"/>
    </row>
    <row r="653" spans="3:24" s="30" customFormat="1" ht="13.8" x14ac:dyDescent="0.25"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P653" s="34"/>
      <c r="Q653" s="34"/>
      <c r="R653" s="34"/>
      <c r="U653" s="34"/>
      <c r="V653" s="34"/>
      <c r="W653" s="34"/>
      <c r="X653" s="34"/>
    </row>
    <row r="654" spans="3:24" s="30" customFormat="1" ht="13.8" x14ac:dyDescent="0.25"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P654" s="34"/>
      <c r="Q654" s="34"/>
      <c r="R654" s="34"/>
      <c r="U654" s="34"/>
      <c r="V654" s="34"/>
      <c r="W654" s="34"/>
      <c r="X654" s="34"/>
    </row>
    <row r="655" spans="3:24" s="30" customFormat="1" ht="13.8" x14ac:dyDescent="0.25"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P655" s="34"/>
      <c r="Q655" s="34"/>
      <c r="R655" s="34"/>
      <c r="U655" s="34"/>
      <c r="V655" s="34"/>
      <c r="W655" s="34"/>
      <c r="X655" s="34"/>
    </row>
    <row r="656" spans="3:24" s="30" customFormat="1" ht="13.8" x14ac:dyDescent="0.25"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P656" s="34"/>
      <c r="Q656" s="34"/>
      <c r="R656" s="34"/>
      <c r="U656" s="34"/>
      <c r="V656" s="34"/>
      <c r="W656" s="34"/>
      <c r="X656" s="34"/>
    </row>
    <row r="657" spans="3:24" s="30" customFormat="1" ht="13.8" x14ac:dyDescent="0.25"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P657" s="34"/>
      <c r="Q657" s="34"/>
      <c r="R657" s="34"/>
      <c r="U657" s="34"/>
      <c r="V657" s="34"/>
      <c r="W657" s="34"/>
      <c r="X657" s="34"/>
    </row>
    <row r="658" spans="3:24" s="30" customFormat="1" ht="13.8" x14ac:dyDescent="0.25"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P658" s="34"/>
      <c r="Q658" s="34"/>
      <c r="R658" s="34"/>
      <c r="U658" s="34"/>
      <c r="V658" s="34"/>
      <c r="W658" s="34"/>
      <c r="X658" s="34"/>
    </row>
    <row r="659" spans="3:24" s="30" customFormat="1" ht="13.8" x14ac:dyDescent="0.25"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P659" s="34"/>
      <c r="Q659" s="34"/>
      <c r="R659" s="34"/>
      <c r="U659" s="34"/>
      <c r="V659" s="34"/>
      <c r="W659" s="34"/>
      <c r="X659" s="34"/>
    </row>
    <row r="660" spans="3:24" s="30" customFormat="1" ht="13.8" x14ac:dyDescent="0.25"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P660" s="34"/>
      <c r="Q660" s="34"/>
      <c r="R660" s="34"/>
      <c r="U660" s="34"/>
      <c r="V660" s="34"/>
      <c r="W660" s="34"/>
      <c r="X660" s="34"/>
    </row>
    <row r="661" spans="3:24" s="30" customFormat="1" ht="13.8" x14ac:dyDescent="0.25"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P661" s="34"/>
      <c r="Q661" s="34"/>
      <c r="R661" s="34"/>
      <c r="U661" s="34"/>
      <c r="V661" s="34"/>
      <c r="W661" s="34"/>
      <c r="X661" s="34"/>
    </row>
    <row r="662" spans="3:24" s="30" customFormat="1" ht="13.8" x14ac:dyDescent="0.25"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P662" s="34"/>
      <c r="Q662" s="34"/>
      <c r="R662" s="34"/>
      <c r="U662" s="34"/>
      <c r="V662" s="34"/>
      <c r="W662" s="34"/>
      <c r="X662" s="34"/>
    </row>
    <row r="663" spans="3:24" s="30" customFormat="1" ht="13.8" x14ac:dyDescent="0.25"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P663" s="34"/>
      <c r="Q663" s="34"/>
      <c r="R663" s="34"/>
      <c r="U663" s="34"/>
      <c r="V663" s="34"/>
      <c r="W663" s="34"/>
      <c r="X663" s="34"/>
    </row>
    <row r="664" spans="3:24" s="30" customFormat="1" ht="13.8" x14ac:dyDescent="0.25"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P664" s="34"/>
      <c r="Q664" s="34"/>
      <c r="R664" s="34"/>
      <c r="U664" s="34"/>
      <c r="V664" s="34"/>
      <c r="W664" s="34"/>
      <c r="X664" s="34"/>
    </row>
    <row r="665" spans="3:24" s="30" customFormat="1" ht="13.8" x14ac:dyDescent="0.25"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P665" s="34"/>
      <c r="Q665" s="34"/>
      <c r="R665" s="34"/>
      <c r="U665" s="34"/>
      <c r="V665" s="34"/>
      <c r="W665" s="34"/>
      <c r="X665" s="34"/>
    </row>
    <row r="666" spans="3:24" s="30" customFormat="1" ht="13.8" x14ac:dyDescent="0.25"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P666" s="34"/>
      <c r="Q666" s="34"/>
      <c r="R666" s="34"/>
      <c r="U666" s="34"/>
      <c r="V666" s="34"/>
      <c r="W666" s="34"/>
      <c r="X666" s="34"/>
    </row>
    <row r="667" spans="3:24" s="30" customFormat="1" ht="13.8" x14ac:dyDescent="0.25"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P667" s="34"/>
      <c r="Q667" s="34"/>
      <c r="R667" s="34"/>
      <c r="U667" s="34"/>
      <c r="V667" s="34"/>
      <c r="W667" s="34"/>
      <c r="X667" s="34"/>
    </row>
    <row r="668" spans="3:24" s="30" customFormat="1" ht="13.8" x14ac:dyDescent="0.25"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P668" s="34"/>
      <c r="Q668" s="34"/>
      <c r="R668" s="34"/>
      <c r="U668" s="34"/>
      <c r="V668" s="34"/>
      <c r="W668" s="34"/>
      <c r="X668" s="34"/>
    </row>
    <row r="669" spans="3:24" s="30" customFormat="1" ht="13.8" x14ac:dyDescent="0.25"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P669" s="34"/>
      <c r="Q669" s="34"/>
      <c r="R669" s="34"/>
      <c r="U669" s="34"/>
      <c r="V669" s="34"/>
      <c r="W669" s="34"/>
      <c r="X669" s="34"/>
    </row>
    <row r="670" spans="3:24" s="30" customFormat="1" ht="13.8" x14ac:dyDescent="0.25"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P670" s="34"/>
      <c r="Q670" s="34"/>
      <c r="R670" s="34"/>
      <c r="U670" s="34"/>
      <c r="V670" s="34"/>
      <c r="W670" s="34"/>
      <c r="X670" s="34"/>
    </row>
    <row r="671" spans="3:24" s="30" customFormat="1" ht="13.8" x14ac:dyDescent="0.25"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P671" s="34"/>
      <c r="Q671" s="34"/>
      <c r="R671" s="34"/>
      <c r="U671" s="34"/>
      <c r="V671" s="34"/>
      <c r="W671" s="34"/>
      <c r="X671" s="34"/>
    </row>
    <row r="672" spans="3:24" s="30" customFormat="1" ht="13.8" x14ac:dyDescent="0.25"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P672" s="34"/>
      <c r="Q672" s="34"/>
      <c r="R672" s="34"/>
      <c r="U672" s="34"/>
      <c r="V672" s="34"/>
      <c r="W672" s="34"/>
      <c r="X672" s="34"/>
    </row>
    <row r="673" spans="3:24" s="30" customFormat="1" ht="13.8" x14ac:dyDescent="0.25"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P673" s="34"/>
      <c r="Q673" s="34"/>
      <c r="R673" s="34"/>
      <c r="U673" s="34"/>
      <c r="V673" s="34"/>
      <c r="W673" s="34"/>
      <c r="X673" s="34"/>
    </row>
    <row r="674" spans="3:24" s="30" customFormat="1" ht="13.8" x14ac:dyDescent="0.25"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P674" s="34"/>
      <c r="Q674" s="34"/>
      <c r="R674" s="34"/>
      <c r="U674" s="34"/>
      <c r="V674" s="34"/>
      <c r="W674" s="34"/>
      <c r="X674" s="34"/>
    </row>
    <row r="675" spans="3:24" s="30" customFormat="1" ht="13.8" x14ac:dyDescent="0.25"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P675" s="34"/>
      <c r="Q675" s="34"/>
      <c r="R675" s="34"/>
      <c r="U675" s="34"/>
      <c r="V675" s="34"/>
      <c r="W675" s="34"/>
      <c r="X675" s="34"/>
    </row>
    <row r="676" spans="3:24" s="30" customFormat="1" ht="13.8" x14ac:dyDescent="0.25"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P676" s="34"/>
      <c r="Q676" s="34"/>
      <c r="R676" s="34"/>
      <c r="U676" s="34"/>
      <c r="V676" s="34"/>
      <c r="W676" s="34"/>
      <c r="X676" s="34"/>
    </row>
    <row r="677" spans="3:24" s="30" customFormat="1" ht="13.8" x14ac:dyDescent="0.25"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P677" s="34"/>
      <c r="Q677" s="34"/>
      <c r="R677" s="34"/>
      <c r="U677" s="34"/>
      <c r="V677" s="34"/>
      <c r="W677" s="34"/>
      <c r="X677" s="34"/>
    </row>
    <row r="678" spans="3:24" s="30" customFormat="1" ht="13.8" x14ac:dyDescent="0.25"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P678" s="34"/>
      <c r="Q678" s="34"/>
      <c r="R678" s="34"/>
      <c r="U678" s="34"/>
      <c r="V678" s="34"/>
      <c r="W678" s="34"/>
      <c r="X678" s="34"/>
    </row>
    <row r="679" spans="3:24" s="30" customFormat="1" ht="13.8" x14ac:dyDescent="0.25"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P679" s="34"/>
      <c r="Q679" s="34"/>
      <c r="R679" s="34"/>
      <c r="U679" s="34"/>
      <c r="V679" s="34"/>
      <c r="W679" s="34"/>
      <c r="X679" s="34"/>
    </row>
    <row r="680" spans="3:24" s="30" customFormat="1" ht="13.8" x14ac:dyDescent="0.25"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P680" s="34"/>
      <c r="Q680" s="34"/>
      <c r="R680" s="34"/>
      <c r="U680" s="34"/>
      <c r="V680" s="34"/>
      <c r="W680" s="34"/>
      <c r="X680" s="34"/>
    </row>
    <row r="681" spans="3:24" s="30" customFormat="1" ht="13.8" x14ac:dyDescent="0.25"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P681" s="34"/>
      <c r="Q681" s="34"/>
      <c r="R681" s="34"/>
      <c r="U681" s="34"/>
      <c r="V681" s="34"/>
      <c r="W681" s="34"/>
      <c r="X681" s="34"/>
    </row>
    <row r="682" spans="3:24" s="30" customFormat="1" ht="13.8" x14ac:dyDescent="0.25"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P682" s="34"/>
      <c r="Q682" s="34"/>
      <c r="R682" s="34"/>
      <c r="U682" s="34"/>
      <c r="V682" s="34"/>
      <c r="W682" s="34"/>
      <c r="X682" s="34"/>
    </row>
    <row r="683" spans="3:24" s="30" customFormat="1" ht="13.8" x14ac:dyDescent="0.25"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P683" s="34"/>
      <c r="Q683" s="34"/>
      <c r="R683" s="34"/>
      <c r="U683" s="34"/>
      <c r="V683" s="34"/>
      <c r="W683" s="34"/>
      <c r="X683" s="34"/>
    </row>
    <row r="684" spans="3:24" s="30" customFormat="1" ht="13.8" x14ac:dyDescent="0.25"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P684" s="34"/>
      <c r="Q684" s="34"/>
      <c r="R684" s="34"/>
      <c r="U684" s="34"/>
      <c r="V684" s="34"/>
      <c r="W684" s="34"/>
      <c r="X684" s="34"/>
    </row>
    <row r="685" spans="3:24" s="30" customFormat="1" ht="13.8" x14ac:dyDescent="0.25"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P685" s="34"/>
      <c r="Q685" s="34"/>
      <c r="R685" s="34"/>
      <c r="U685" s="34"/>
      <c r="V685" s="34"/>
      <c r="W685" s="34"/>
      <c r="X685" s="34"/>
    </row>
    <row r="686" spans="3:24" s="30" customFormat="1" ht="13.8" x14ac:dyDescent="0.25"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P686" s="34"/>
      <c r="Q686" s="34"/>
      <c r="R686" s="34"/>
      <c r="U686" s="34"/>
      <c r="V686" s="34"/>
      <c r="W686" s="34"/>
      <c r="X686" s="34"/>
    </row>
    <row r="687" spans="3:24" s="30" customFormat="1" ht="13.8" x14ac:dyDescent="0.25"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P687" s="34"/>
      <c r="Q687" s="34"/>
      <c r="R687" s="34"/>
      <c r="U687" s="34"/>
      <c r="V687" s="34"/>
      <c r="W687" s="34"/>
      <c r="X687" s="34"/>
    </row>
    <row r="688" spans="3:24" s="30" customFormat="1" ht="13.8" x14ac:dyDescent="0.25"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P688" s="34"/>
      <c r="Q688" s="34"/>
      <c r="R688" s="34"/>
      <c r="U688" s="34"/>
      <c r="V688" s="34"/>
      <c r="W688" s="34"/>
      <c r="X688" s="34"/>
    </row>
    <row r="689" spans="3:24" s="30" customFormat="1" ht="13.8" x14ac:dyDescent="0.25"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P689" s="34"/>
      <c r="Q689" s="34"/>
      <c r="R689" s="34"/>
      <c r="U689" s="34"/>
      <c r="V689" s="34"/>
      <c r="W689" s="34"/>
      <c r="X689" s="34"/>
    </row>
    <row r="690" spans="3:24" s="30" customFormat="1" ht="13.8" x14ac:dyDescent="0.25"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P690" s="34"/>
      <c r="Q690" s="34"/>
      <c r="R690" s="34"/>
      <c r="U690" s="34"/>
      <c r="V690" s="34"/>
      <c r="W690" s="34"/>
      <c r="X690" s="34"/>
    </row>
    <row r="691" spans="3:24" s="30" customFormat="1" ht="13.8" x14ac:dyDescent="0.25"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P691" s="34"/>
      <c r="Q691" s="34"/>
      <c r="R691" s="34"/>
      <c r="U691" s="34"/>
      <c r="V691" s="34"/>
      <c r="W691" s="34"/>
      <c r="X691" s="34"/>
    </row>
    <row r="692" spans="3:24" s="30" customFormat="1" ht="13.8" x14ac:dyDescent="0.25"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P692" s="34"/>
      <c r="Q692" s="34"/>
      <c r="R692" s="34"/>
      <c r="U692" s="34"/>
      <c r="V692" s="34"/>
      <c r="W692" s="34"/>
      <c r="X692" s="34"/>
    </row>
    <row r="693" spans="3:24" s="30" customFormat="1" ht="13.8" x14ac:dyDescent="0.25"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P693" s="34"/>
      <c r="Q693" s="34"/>
      <c r="R693" s="34"/>
      <c r="U693" s="34"/>
      <c r="V693" s="34"/>
      <c r="W693" s="34"/>
      <c r="X693" s="34"/>
    </row>
    <row r="694" spans="3:24" s="30" customFormat="1" ht="13.8" x14ac:dyDescent="0.25"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P694" s="34"/>
      <c r="Q694" s="34"/>
      <c r="R694" s="34"/>
      <c r="U694" s="34"/>
      <c r="V694" s="34"/>
      <c r="W694" s="34"/>
      <c r="X694" s="34"/>
    </row>
    <row r="695" spans="3:24" s="30" customFormat="1" ht="13.8" x14ac:dyDescent="0.25"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P695" s="34"/>
      <c r="Q695" s="34"/>
      <c r="R695" s="34"/>
      <c r="U695" s="34"/>
      <c r="V695" s="34"/>
      <c r="W695" s="34"/>
      <c r="X695" s="34"/>
    </row>
    <row r="696" spans="3:24" s="30" customFormat="1" ht="13.8" x14ac:dyDescent="0.25"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P696" s="34"/>
      <c r="Q696" s="34"/>
      <c r="R696" s="34"/>
      <c r="U696" s="34"/>
      <c r="V696" s="34"/>
      <c r="W696" s="34"/>
      <c r="X696" s="34"/>
    </row>
    <row r="697" spans="3:24" s="30" customFormat="1" ht="13.8" x14ac:dyDescent="0.25"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P697" s="34"/>
      <c r="Q697" s="34"/>
      <c r="R697" s="34"/>
      <c r="U697" s="34"/>
      <c r="V697" s="34"/>
      <c r="W697" s="34"/>
      <c r="X697" s="34"/>
    </row>
    <row r="698" spans="3:24" s="30" customFormat="1" ht="13.8" x14ac:dyDescent="0.25"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P698" s="34"/>
      <c r="Q698" s="34"/>
      <c r="R698" s="34"/>
      <c r="U698" s="34"/>
      <c r="V698" s="34"/>
      <c r="W698" s="34"/>
      <c r="X698" s="34"/>
    </row>
    <row r="699" spans="3:24" s="30" customFormat="1" ht="13.8" x14ac:dyDescent="0.25"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P699" s="34"/>
      <c r="Q699" s="34"/>
      <c r="R699" s="34"/>
      <c r="U699" s="34"/>
      <c r="V699" s="34"/>
      <c r="W699" s="34"/>
      <c r="X699" s="34"/>
    </row>
    <row r="700" spans="3:24" s="30" customFormat="1" ht="13.8" x14ac:dyDescent="0.25"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P700" s="34"/>
      <c r="Q700" s="34"/>
      <c r="R700" s="34"/>
      <c r="U700" s="34"/>
      <c r="V700" s="34"/>
      <c r="W700" s="34"/>
      <c r="X700" s="34"/>
    </row>
    <row r="701" spans="3:24" s="30" customFormat="1" ht="13.8" x14ac:dyDescent="0.25"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P701" s="34"/>
      <c r="Q701" s="34"/>
      <c r="R701" s="34"/>
      <c r="U701" s="34"/>
      <c r="V701" s="34"/>
      <c r="W701" s="34"/>
      <c r="X701" s="34"/>
    </row>
    <row r="702" spans="3:24" s="30" customFormat="1" ht="13.8" x14ac:dyDescent="0.25"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P702" s="34"/>
      <c r="Q702" s="34"/>
      <c r="R702" s="34"/>
      <c r="U702" s="34"/>
      <c r="V702" s="34"/>
      <c r="W702" s="34"/>
      <c r="X702" s="34"/>
    </row>
    <row r="703" spans="3:24" s="30" customFormat="1" ht="13.8" x14ac:dyDescent="0.25"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P703" s="34"/>
      <c r="Q703" s="34"/>
      <c r="R703" s="34"/>
      <c r="U703" s="34"/>
      <c r="V703" s="34"/>
      <c r="W703" s="34"/>
      <c r="X703" s="34"/>
    </row>
    <row r="704" spans="3:24" s="30" customFormat="1" ht="13.8" x14ac:dyDescent="0.25"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P704" s="34"/>
      <c r="Q704" s="34"/>
      <c r="R704" s="34"/>
      <c r="U704" s="34"/>
      <c r="V704" s="34"/>
      <c r="W704" s="34"/>
      <c r="X704" s="34"/>
    </row>
    <row r="705" spans="3:24" s="30" customFormat="1" ht="13.8" x14ac:dyDescent="0.25"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P705" s="34"/>
      <c r="Q705" s="34"/>
      <c r="R705" s="34"/>
      <c r="U705" s="34"/>
      <c r="V705" s="34"/>
      <c r="W705" s="34"/>
      <c r="X705" s="34"/>
    </row>
    <row r="706" spans="3:24" s="30" customFormat="1" ht="13.8" x14ac:dyDescent="0.25"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P706" s="34"/>
      <c r="Q706" s="34"/>
      <c r="R706" s="34"/>
      <c r="U706" s="34"/>
      <c r="V706" s="34"/>
      <c r="W706" s="34"/>
      <c r="X706" s="34"/>
    </row>
    <row r="707" spans="3:24" s="30" customFormat="1" ht="13.8" x14ac:dyDescent="0.25"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P707" s="34"/>
      <c r="Q707" s="34"/>
      <c r="R707" s="34"/>
      <c r="U707" s="34"/>
      <c r="V707" s="34"/>
      <c r="W707" s="34"/>
      <c r="X707" s="34"/>
    </row>
    <row r="708" spans="3:24" s="30" customFormat="1" ht="13.8" x14ac:dyDescent="0.25"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P708" s="34"/>
      <c r="Q708" s="34"/>
      <c r="R708" s="34"/>
      <c r="U708" s="34"/>
      <c r="V708" s="34"/>
      <c r="W708" s="34"/>
      <c r="X708" s="34"/>
    </row>
    <row r="709" spans="3:24" s="30" customFormat="1" ht="13.8" x14ac:dyDescent="0.25"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P709" s="34"/>
      <c r="Q709" s="34"/>
      <c r="R709" s="34"/>
      <c r="U709" s="34"/>
      <c r="V709" s="34"/>
      <c r="W709" s="34"/>
      <c r="X709" s="34"/>
    </row>
    <row r="710" spans="3:24" s="30" customFormat="1" ht="13.8" x14ac:dyDescent="0.25"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P710" s="34"/>
      <c r="Q710" s="34"/>
      <c r="R710" s="34"/>
      <c r="U710" s="34"/>
      <c r="V710" s="34"/>
      <c r="W710" s="34"/>
      <c r="X710" s="34"/>
    </row>
    <row r="711" spans="3:24" s="30" customFormat="1" ht="13.8" x14ac:dyDescent="0.25"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P711" s="34"/>
      <c r="Q711" s="34"/>
      <c r="R711" s="34"/>
      <c r="U711" s="34"/>
      <c r="V711" s="34"/>
      <c r="W711" s="34"/>
      <c r="X711" s="34"/>
    </row>
    <row r="712" spans="3:24" s="30" customFormat="1" ht="13.8" x14ac:dyDescent="0.25"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P712" s="34"/>
      <c r="Q712" s="34"/>
      <c r="R712" s="34"/>
      <c r="U712" s="34"/>
      <c r="V712" s="34"/>
      <c r="W712" s="34"/>
      <c r="X712" s="34"/>
    </row>
    <row r="713" spans="3:24" s="30" customFormat="1" ht="13.8" x14ac:dyDescent="0.25"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P713" s="34"/>
      <c r="Q713" s="34"/>
      <c r="R713" s="34"/>
      <c r="U713" s="34"/>
      <c r="V713" s="34"/>
      <c r="W713" s="34"/>
      <c r="X713" s="34"/>
    </row>
    <row r="714" spans="3:24" s="30" customFormat="1" ht="13.8" x14ac:dyDescent="0.25"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P714" s="34"/>
      <c r="Q714" s="34"/>
      <c r="R714" s="34"/>
      <c r="U714" s="34"/>
      <c r="V714" s="34"/>
      <c r="W714" s="34"/>
      <c r="X714" s="34"/>
    </row>
    <row r="715" spans="3:24" s="30" customFormat="1" ht="13.8" x14ac:dyDescent="0.25"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P715" s="34"/>
      <c r="Q715" s="34"/>
      <c r="R715" s="34"/>
      <c r="U715" s="34"/>
      <c r="V715" s="34"/>
      <c r="W715" s="34"/>
      <c r="X715" s="34"/>
    </row>
    <row r="716" spans="3:24" s="30" customFormat="1" ht="13.8" x14ac:dyDescent="0.25"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P716" s="34"/>
      <c r="Q716" s="34"/>
      <c r="R716" s="34"/>
      <c r="U716" s="34"/>
      <c r="V716" s="34"/>
      <c r="W716" s="34"/>
      <c r="X716" s="34"/>
    </row>
    <row r="717" spans="3:24" s="30" customFormat="1" ht="13.8" x14ac:dyDescent="0.25"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P717" s="34"/>
      <c r="Q717" s="34"/>
      <c r="R717" s="34"/>
      <c r="U717" s="34"/>
      <c r="V717" s="34"/>
      <c r="W717" s="34"/>
      <c r="X717" s="34"/>
    </row>
    <row r="718" spans="3:24" s="30" customFormat="1" ht="13.8" x14ac:dyDescent="0.25"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P718" s="34"/>
      <c r="Q718" s="34"/>
      <c r="R718" s="34"/>
      <c r="U718" s="34"/>
      <c r="V718" s="34"/>
      <c r="W718" s="34"/>
      <c r="X718" s="34"/>
    </row>
    <row r="719" spans="3:24" s="30" customFormat="1" ht="13.8" x14ac:dyDescent="0.25"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P719" s="34"/>
      <c r="Q719" s="34"/>
      <c r="R719" s="34"/>
      <c r="U719" s="34"/>
      <c r="V719" s="34"/>
      <c r="W719" s="34"/>
      <c r="X719" s="34"/>
    </row>
    <row r="720" spans="3:24" s="30" customFormat="1" ht="13.8" x14ac:dyDescent="0.25"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P720" s="34"/>
      <c r="Q720" s="34"/>
      <c r="R720" s="34"/>
      <c r="U720" s="34"/>
      <c r="V720" s="34"/>
      <c r="W720" s="34"/>
      <c r="X720" s="34"/>
    </row>
    <row r="721" spans="3:24" s="30" customFormat="1" ht="13.8" x14ac:dyDescent="0.25"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P721" s="34"/>
      <c r="Q721" s="34"/>
      <c r="R721" s="34"/>
      <c r="U721" s="34"/>
      <c r="V721" s="34"/>
      <c r="W721" s="34"/>
      <c r="X721" s="34"/>
    </row>
    <row r="722" spans="3:24" s="30" customFormat="1" ht="13.8" x14ac:dyDescent="0.25"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P722" s="34"/>
      <c r="Q722" s="34"/>
      <c r="R722" s="34"/>
      <c r="U722" s="34"/>
      <c r="V722" s="34"/>
      <c r="W722" s="34"/>
      <c r="X722" s="34"/>
    </row>
    <row r="723" spans="3:24" s="30" customFormat="1" ht="13.8" x14ac:dyDescent="0.25"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P723" s="34"/>
      <c r="Q723" s="34"/>
      <c r="R723" s="34"/>
      <c r="U723" s="34"/>
      <c r="V723" s="34"/>
      <c r="W723" s="34"/>
      <c r="X723" s="34"/>
    </row>
    <row r="724" spans="3:24" s="30" customFormat="1" ht="13.8" x14ac:dyDescent="0.25"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P724" s="34"/>
      <c r="Q724" s="34"/>
      <c r="R724" s="34"/>
      <c r="U724" s="34"/>
      <c r="V724" s="34"/>
      <c r="W724" s="34"/>
      <c r="X724" s="34"/>
    </row>
    <row r="725" spans="3:24" s="30" customFormat="1" ht="13.8" x14ac:dyDescent="0.25"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P725" s="34"/>
      <c r="Q725" s="34"/>
      <c r="R725" s="34"/>
      <c r="U725" s="34"/>
      <c r="V725" s="34"/>
      <c r="W725" s="34"/>
      <c r="X725" s="34"/>
    </row>
    <row r="726" spans="3:24" s="30" customFormat="1" ht="13.8" x14ac:dyDescent="0.25"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P726" s="34"/>
      <c r="Q726" s="34"/>
      <c r="R726" s="34"/>
      <c r="U726" s="34"/>
      <c r="V726" s="34"/>
      <c r="W726" s="34"/>
      <c r="X726" s="34"/>
    </row>
    <row r="727" spans="3:24" s="30" customFormat="1" ht="13.8" x14ac:dyDescent="0.25"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P727" s="34"/>
      <c r="Q727" s="34"/>
      <c r="R727" s="34"/>
      <c r="U727" s="34"/>
      <c r="V727" s="34"/>
      <c r="W727" s="34"/>
      <c r="X727" s="34"/>
    </row>
    <row r="728" spans="3:24" s="30" customFormat="1" ht="13.8" x14ac:dyDescent="0.25"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P728" s="34"/>
      <c r="Q728" s="34"/>
      <c r="R728" s="34"/>
      <c r="U728" s="34"/>
      <c r="V728" s="34"/>
      <c r="W728" s="34"/>
      <c r="X728" s="34"/>
    </row>
    <row r="729" spans="3:24" s="30" customFormat="1" ht="13.8" x14ac:dyDescent="0.25"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P729" s="34"/>
      <c r="Q729" s="34"/>
      <c r="R729" s="34"/>
      <c r="U729" s="34"/>
      <c r="V729" s="34"/>
      <c r="W729" s="34"/>
      <c r="X729" s="34"/>
    </row>
    <row r="730" spans="3:24" s="30" customFormat="1" ht="13.8" x14ac:dyDescent="0.25"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P730" s="34"/>
      <c r="Q730" s="34"/>
      <c r="R730" s="34"/>
      <c r="U730" s="34"/>
      <c r="V730" s="34"/>
      <c r="W730" s="34"/>
      <c r="X730" s="34"/>
    </row>
    <row r="731" spans="3:24" s="30" customFormat="1" ht="13.8" x14ac:dyDescent="0.25"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P731" s="34"/>
      <c r="Q731" s="34"/>
      <c r="R731" s="34"/>
      <c r="U731" s="34"/>
      <c r="V731" s="34"/>
      <c r="W731" s="34"/>
      <c r="X731" s="34"/>
    </row>
    <row r="732" spans="3:24" s="30" customFormat="1" ht="13.8" x14ac:dyDescent="0.25"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P732" s="34"/>
      <c r="Q732" s="34"/>
      <c r="R732" s="34"/>
      <c r="U732" s="34"/>
      <c r="V732" s="34"/>
      <c r="W732" s="34"/>
      <c r="X732" s="34"/>
    </row>
    <row r="733" spans="3:24" s="30" customFormat="1" ht="13.8" x14ac:dyDescent="0.25"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P733" s="34"/>
      <c r="Q733" s="34"/>
      <c r="R733" s="34"/>
      <c r="U733" s="34"/>
      <c r="V733" s="34"/>
      <c r="W733" s="34"/>
      <c r="X733" s="34"/>
    </row>
    <row r="734" spans="3:24" s="30" customFormat="1" ht="13.8" x14ac:dyDescent="0.25"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P734" s="34"/>
      <c r="Q734" s="34"/>
      <c r="R734" s="34"/>
      <c r="U734" s="34"/>
      <c r="V734" s="34"/>
      <c r="W734" s="34"/>
      <c r="X734" s="34"/>
    </row>
    <row r="735" spans="3:24" s="30" customFormat="1" ht="13.8" x14ac:dyDescent="0.25"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P735" s="34"/>
      <c r="Q735" s="34"/>
      <c r="R735" s="34"/>
      <c r="U735" s="34"/>
      <c r="V735" s="34"/>
      <c r="W735" s="34"/>
      <c r="X735" s="34"/>
    </row>
    <row r="736" spans="3:24" s="30" customFormat="1" ht="13.8" x14ac:dyDescent="0.25"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P736" s="34"/>
      <c r="Q736" s="34"/>
      <c r="R736" s="34"/>
      <c r="U736" s="34"/>
      <c r="V736" s="34"/>
      <c r="W736" s="34"/>
      <c r="X736" s="34"/>
    </row>
    <row r="737" spans="3:24" s="30" customFormat="1" ht="13.8" x14ac:dyDescent="0.25"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P737" s="34"/>
      <c r="Q737" s="34"/>
      <c r="R737" s="34"/>
      <c r="U737" s="34"/>
      <c r="V737" s="34"/>
      <c r="W737" s="34"/>
      <c r="X737" s="34"/>
    </row>
    <row r="738" spans="3:24" s="30" customFormat="1" ht="13.8" x14ac:dyDescent="0.25"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P738" s="34"/>
      <c r="Q738" s="34"/>
      <c r="R738" s="34"/>
      <c r="U738" s="34"/>
      <c r="V738" s="34"/>
      <c r="W738" s="34"/>
      <c r="X738" s="34"/>
    </row>
    <row r="739" spans="3:24" s="30" customFormat="1" ht="13.8" x14ac:dyDescent="0.25"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P739" s="34"/>
      <c r="Q739" s="34"/>
      <c r="R739" s="34"/>
      <c r="U739" s="34"/>
      <c r="V739" s="34"/>
      <c r="W739" s="34"/>
      <c r="X739" s="34"/>
    </row>
    <row r="740" spans="3:24" s="30" customFormat="1" ht="13.8" x14ac:dyDescent="0.25"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P740" s="34"/>
      <c r="Q740" s="34"/>
      <c r="R740" s="34"/>
      <c r="U740" s="34"/>
      <c r="V740" s="34"/>
      <c r="W740" s="34"/>
      <c r="X740" s="34"/>
    </row>
    <row r="741" spans="3:24" s="30" customFormat="1" ht="13.8" x14ac:dyDescent="0.25"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P741" s="34"/>
      <c r="Q741" s="34"/>
      <c r="R741" s="34"/>
      <c r="U741" s="34"/>
      <c r="V741" s="34"/>
      <c r="W741" s="34"/>
      <c r="X741" s="34"/>
    </row>
    <row r="742" spans="3:24" s="30" customFormat="1" ht="13.8" x14ac:dyDescent="0.25"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P742" s="34"/>
      <c r="Q742" s="34"/>
      <c r="R742" s="34"/>
      <c r="U742" s="34"/>
      <c r="V742" s="34"/>
      <c r="W742" s="34"/>
      <c r="X742" s="34"/>
    </row>
    <row r="743" spans="3:24" s="30" customFormat="1" ht="13.8" x14ac:dyDescent="0.25"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P743" s="34"/>
      <c r="Q743" s="34"/>
      <c r="R743" s="34"/>
      <c r="U743" s="34"/>
      <c r="V743" s="34"/>
      <c r="W743" s="34"/>
      <c r="X743" s="34"/>
    </row>
    <row r="744" spans="3:24" s="30" customFormat="1" ht="13.8" x14ac:dyDescent="0.25"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P744" s="34"/>
      <c r="Q744" s="34"/>
      <c r="R744" s="34"/>
      <c r="U744" s="34"/>
      <c r="V744" s="34"/>
      <c r="W744" s="34"/>
      <c r="X744" s="34"/>
    </row>
    <row r="745" spans="3:24" s="30" customFormat="1" ht="13.8" x14ac:dyDescent="0.25"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P745" s="34"/>
      <c r="Q745" s="34"/>
      <c r="R745" s="34"/>
      <c r="U745" s="34"/>
      <c r="V745" s="34"/>
      <c r="W745" s="34"/>
      <c r="X745" s="34"/>
    </row>
    <row r="746" spans="3:24" s="30" customFormat="1" ht="13.8" x14ac:dyDescent="0.25"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P746" s="34"/>
      <c r="Q746" s="34"/>
      <c r="R746" s="34"/>
      <c r="U746" s="34"/>
      <c r="V746" s="34"/>
      <c r="W746" s="34"/>
      <c r="X746" s="34"/>
    </row>
    <row r="747" spans="3:24" s="30" customFormat="1" ht="13.8" x14ac:dyDescent="0.25"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P747" s="34"/>
      <c r="Q747" s="34"/>
      <c r="R747" s="34"/>
      <c r="U747" s="34"/>
      <c r="V747" s="34"/>
      <c r="W747" s="34"/>
      <c r="X747" s="34"/>
    </row>
    <row r="748" spans="3:24" s="30" customFormat="1" ht="13.8" x14ac:dyDescent="0.25"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P748" s="34"/>
      <c r="Q748" s="34"/>
      <c r="R748" s="34"/>
      <c r="U748" s="34"/>
      <c r="V748" s="34"/>
      <c r="W748" s="34"/>
      <c r="X748" s="34"/>
    </row>
    <row r="749" spans="3:24" s="30" customFormat="1" ht="13.8" x14ac:dyDescent="0.25"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P749" s="34"/>
      <c r="Q749" s="34"/>
      <c r="R749" s="34"/>
      <c r="U749" s="34"/>
      <c r="V749" s="34"/>
      <c r="W749" s="34"/>
      <c r="X749" s="34"/>
    </row>
    <row r="750" spans="3:24" s="30" customFormat="1" ht="13.8" x14ac:dyDescent="0.25"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P750" s="34"/>
      <c r="Q750" s="34"/>
      <c r="R750" s="34"/>
      <c r="U750" s="34"/>
      <c r="V750" s="34"/>
      <c r="W750" s="34"/>
      <c r="X750" s="34"/>
    </row>
    <row r="751" spans="3:24" s="30" customFormat="1" ht="13.8" x14ac:dyDescent="0.25"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P751" s="34"/>
      <c r="Q751" s="34"/>
      <c r="R751" s="34"/>
      <c r="U751" s="34"/>
      <c r="V751" s="34"/>
      <c r="W751" s="34"/>
      <c r="X751" s="34"/>
    </row>
    <row r="752" spans="3:24" s="30" customFormat="1" ht="13.8" x14ac:dyDescent="0.25"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P752" s="34"/>
      <c r="Q752" s="34"/>
      <c r="R752" s="34"/>
      <c r="U752" s="34"/>
      <c r="V752" s="34"/>
      <c r="W752" s="34"/>
      <c r="X752" s="34"/>
    </row>
    <row r="753" spans="3:24" s="30" customFormat="1" ht="13.8" x14ac:dyDescent="0.25"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P753" s="34"/>
      <c r="Q753" s="34"/>
      <c r="R753" s="34"/>
      <c r="U753" s="34"/>
      <c r="V753" s="34"/>
      <c r="W753" s="34"/>
      <c r="X753" s="34"/>
    </row>
    <row r="754" spans="3:24" s="30" customFormat="1" ht="13.8" x14ac:dyDescent="0.25"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P754" s="34"/>
      <c r="Q754" s="34"/>
      <c r="R754" s="34"/>
      <c r="U754" s="34"/>
      <c r="V754" s="34"/>
      <c r="W754" s="34"/>
      <c r="X754" s="34"/>
    </row>
    <row r="755" spans="3:24" s="30" customFormat="1" ht="13.8" x14ac:dyDescent="0.25"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P755" s="34"/>
      <c r="Q755" s="34"/>
      <c r="R755" s="34"/>
      <c r="U755" s="34"/>
      <c r="V755" s="34"/>
      <c r="W755" s="34"/>
      <c r="X755" s="34"/>
    </row>
    <row r="756" spans="3:24" s="30" customFormat="1" ht="13.8" x14ac:dyDescent="0.25"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P756" s="34"/>
      <c r="Q756" s="34"/>
      <c r="R756" s="34"/>
      <c r="U756" s="34"/>
      <c r="V756" s="34"/>
      <c r="W756" s="34"/>
      <c r="X756" s="34"/>
    </row>
    <row r="757" spans="3:24" s="30" customFormat="1" ht="13.8" x14ac:dyDescent="0.25"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P757" s="34"/>
      <c r="Q757" s="34"/>
      <c r="R757" s="34"/>
      <c r="U757" s="34"/>
      <c r="V757" s="34"/>
      <c r="W757" s="34"/>
      <c r="X757" s="34"/>
    </row>
    <row r="758" spans="3:24" s="30" customFormat="1" ht="13.8" x14ac:dyDescent="0.25"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P758" s="34"/>
      <c r="Q758" s="34"/>
      <c r="R758" s="34"/>
      <c r="U758" s="34"/>
      <c r="V758" s="34"/>
      <c r="W758" s="34"/>
      <c r="X758" s="34"/>
    </row>
    <row r="759" spans="3:24" s="30" customFormat="1" ht="13.8" x14ac:dyDescent="0.25"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P759" s="34"/>
      <c r="Q759" s="34"/>
      <c r="R759" s="34"/>
      <c r="U759" s="34"/>
      <c r="V759" s="34"/>
      <c r="W759" s="34"/>
      <c r="X759" s="34"/>
    </row>
    <row r="760" spans="3:24" s="30" customFormat="1" ht="13.8" x14ac:dyDescent="0.25"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P760" s="34"/>
      <c r="Q760" s="34"/>
      <c r="R760" s="34"/>
      <c r="U760" s="34"/>
      <c r="V760" s="34"/>
      <c r="W760" s="34"/>
      <c r="X760" s="34"/>
    </row>
    <row r="761" spans="3:24" s="30" customFormat="1" ht="13.8" x14ac:dyDescent="0.25"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P761" s="34"/>
      <c r="Q761" s="34"/>
      <c r="R761" s="34"/>
      <c r="U761" s="34"/>
      <c r="V761" s="34"/>
      <c r="W761" s="34"/>
      <c r="X761" s="34"/>
    </row>
    <row r="762" spans="3:24" s="30" customFormat="1" ht="13.8" x14ac:dyDescent="0.25"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P762" s="34"/>
      <c r="Q762" s="34"/>
      <c r="R762" s="34"/>
      <c r="U762" s="34"/>
      <c r="V762" s="34"/>
      <c r="W762" s="34"/>
      <c r="X762" s="34"/>
    </row>
    <row r="763" spans="3:24" s="30" customFormat="1" ht="13.8" x14ac:dyDescent="0.25"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P763" s="34"/>
      <c r="Q763" s="34"/>
      <c r="R763" s="34"/>
      <c r="U763" s="34"/>
      <c r="V763" s="34"/>
      <c r="W763" s="34"/>
      <c r="X763" s="34"/>
    </row>
    <row r="764" spans="3:24" s="30" customFormat="1" ht="13.8" x14ac:dyDescent="0.25"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P764" s="34"/>
      <c r="Q764" s="34"/>
      <c r="R764" s="34"/>
      <c r="U764" s="34"/>
      <c r="V764" s="34"/>
      <c r="W764" s="34"/>
      <c r="X764" s="34"/>
    </row>
    <row r="765" spans="3:24" s="30" customFormat="1" ht="13.8" x14ac:dyDescent="0.25"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P765" s="34"/>
      <c r="Q765" s="34"/>
      <c r="R765" s="34"/>
      <c r="U765" s="34"/>
      <c r="V765" s="34"/>
      <c r="W765" s="34"/>
      <c r="X765" s="34"/>
    </row>
    <row r="766" spans="3:24" s="30" customFormat="1" ht="13.8" x14ac:dyDescent="0.25"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P766" s="34"/>
      <c r="Q766" s="34"/>
      <c r="R766" s="34"/>
      <c r="U766" s="34"/>
      <c r="V766" s="34"/>
      <c r="W766" s="34"/>
      <c r="X766" s="34"/>
    </row>
    <row r="767" spans="3:24" s="30" customFormat="1" ht="13.8" x14ac:dyDescent="0.25"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P767" s="34"/>
      <c r="Q767" s="34"/>
      <c r="R767" s="34"/>
      <c r="U767" s="34"/>
      <c r="V767" s="34"/>
      <c r="W767" s="34"/>
      <c r="X767" s="34"/>
    </row>
    <row r="768" spans="3:24" s="30" customFormat="1" ht="13.8" x14ac:dyDescent="0.25"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P768" s="34"/>
      <c r="Q768" s="34"/>
      <c r="R768" s="34"/>
      <c r="U768" s="34"/>
      <c r="V768" s="34"/>
      <c r="W768" s="34"/>
      <c r="X768" s="34"/>
    </row>
    <row r="769" spans="3:24" s="30" customFormat="1" ht="13.8" x14ac:dyDescent="0.25"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P769" s="34"/>
      <c r="Q769" s="34"/>
      <c r="R769" s="34"/>
      <c r="U769" s="34"/>
      <c r="V769" s="34"/>
      <c r="W769" s="34"/>
      <c r="X769" s="34"/>
    </row>
    <row r="770" spans="3:24" s="30" customFormat="1" ht="13.8" x14ac:dyDescent="0.25"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P770" s="34"/>
      <c r="Q770" s="34"/>
      <c r="R770" s="34"/>
      <c r="U770" s="34"/>
      <c r="V770" s="34"/>
      <c r="W770" s="34"/>
      <c r="X770" s="34"/>
    </row>
    <row r="771" spans="3:24" s="30" customFormat="1" ht="13.8" x14ac:dyDescent="0.25"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P771" s="34"/>
      <c r="Q771" s="34"/>
      <c r="R771" s="34"/>
      <c r="U771" s="34"/>
      <c r="V771" s="34"/>
      <c r="W771" s="34"/>
      <c r="X771" s="34"/>
    </row>
    <row r="772" spans="3:24" s="30" customFormat="1" ht="13.8" x14ac:dyDescent="0.25"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P772" s="34"/>
      <c r="Q772" s="34"/>
      <c r="R772" s="34"/>
      <c r="U772" s="34"/>
      <c r="V772" s="34"/>
      <c r="W772" s="34"/>
      <c r="X772" s="34"/>
    </row>
    <row r="773" spans="3:24" s="30" customFormat="1" ht="13.8" x14ac:dyDescent="0.25"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P773" s="34"/>
      <c r="Q773" s="34"/>
      <c r="R773" s="34"/>
      <c r="U773" s="34"/>
      <c r="V773" s="34"/>
      <c r="W773" s="34"/>
      <c r="X773" s="34"/>
    </row>
    <row r="774" spans="3:24" s="30" customFormat="1" ht="13.8" x14ac:dyDescent="0.25"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P774" s="34"/>
      <c r="Q774" s="34"/>
      <c r="R774" s="34"/>
      <c r="U774" s="34"/>
      <c r="V774" s="34"/>
      <c r="W774" s="34"/>
      <c r="X774" s="34"/>
    </row>
    <row r="775" spans="3:24" s="30" customFormat="1" ht="13.8" x14ac:dyDescent="0.25"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P775" s="34"/>
      <c r="Q775" s="34"/>
      <c r="R775" s="34"/>
      <c r="U775" s="34"/>
      <c r="V775" s="34"/>
      <c r="W775" s="34"/>
      <c r="X775" s="34"/>
    </row>
    <row r="776" spans="3:24" s="30" customFormat="1" ht="13.8" x14ac:dyDescent="0.25"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P776" s="34"/>
      <c r="Q776" s="34"/>
      <c r="R776" s="34"/>
      <c r="U776" s="34"/>
      <c r="V776" s="34"/>
      <c r="W776" s="34"/>
      <c r="X776" s="34"/>
    </row>
    <row r="777" spans="3:24" s="30" customFormat="1" ht="13.8" x14ac:dyDescent="0.25"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P777" s="34"/>
      <c r="Q777" s="34"/>
      <c r="R777" s="34"/>
      <c r="U777" s="34"/>
      <c r="V777" s="34"/>
      <c r="W777" s="34"/>
      <c r="X777" s="34"/>
    </row>
    <row r="778" spans="3:24" s="30" customFormat="1" ht="13.8" x14ac:dyDescent="0.25"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P778" s="34"/>
      <c r="Q778" s="34"/>
      <c r="R778" s="34"/>
      <c r="U778" s="34"/>
      <c r="V778" s="34"/>
      <c r="W778" s="34"/>
      <c r="X778" s="34"/>
    </row>
    <row r="779" spans="3:24" s="30" customFormat="1" ht="13.8" x14ac:dyDescent="0.25"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P779" s="34"/>
      <c r="Q779" s="34"/>
      <c r="R779" s="34"/>
      <c r="U779" s="34"/>
      <c r="V779" s="34"/>
      <c r="W779" s="34"/>
      <c r="X779" s="34"/>
    </row>
    <row r="780" spans="3:24" s="30" customFormat="1" ht="13.8" x14ac:dyDescent="0.25"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P780" s="34"/>
      <c r="Q780" s="34"/>
      <c r="R780" s="34"/>
      <c r="U780" s="34"/>
      <c r="V780" s="34"/>
      <c r="W780" s="34"/>
      <c r="X780" s="34"/>
    </row>
    <row r="781" spans="3:24" s="30" customFormat="1" ht="13.8" x14ac:dyDescent="0.25"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P781" s="34"/>
      <c r="Q781" s="34"/>
      <c r="R781" s="34"/>
      <c r="U781" s="34"/>
      <c r="V781" s="34"/>
      <c r="W781" s="34"/>
      <c r="X781" s="34"/>
    </row>
    <row r="782" spans="3:24" s="30" customFormat="1" ht="13.8" x14ac:dyDescent="0.25"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P782" s="34"/>
      <c r="Q782" s="34"/>
      <c r="R782" s="34"/>
      <c r="U782" s="34"/>
      <c r="V782" s="34"/>
      <c r="W782" s="34"/>
      <c r="X782" s="34"/>
    </row>
    <row r="783" spans="3:24" s="30" customFormat="1" ht="13.8" x14ac:dyDescent="0.25"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P783" s="34"/>
      <c r="Q783" s="34"/>
      <c r="R783" s="34"/>
      <c r="U783" s="34"/>
      <c r="V783" s="34"/>
      <c r="W783" s="34"/>
      <c r="X783" s="34"/>
    </row>
    <row r="784" spans="3:24" s="30" customFormat="1" ht="13.8" x14ac:dyDescent="0.25"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P784" s="34"/>
      <c r="Q784" s="34"/>
      <c r="R784" s="34"/>
      <c r="U784" s="34"/>
      <c r="V784" s="34"/>
      <c r="W784" s="34"/>
      <c r="X784" s="34"/>
    </row>
    <row r="785" spans="3:24" s="30" customFormat="1" ht="13.8" x14ac:dyDescent="0.25"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P785" s="34"/>
      <c r="Q785" s="34"/>
      <c r="R785" s="34"/>
      <c r="U785" s="34"/>
      <c r="V785" s="34"/>
      <c r="W785" s="34"/>
      <c r="X785" s="34"/>
    </row>
    <row r="786" spans="3:24" s="30" customFormat="1" ht="13.8" x14ac:dyDescent="0.25"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P786" s="34"/>
      <c r="Q786" s="34"/>
      <c r="R786" s="34"/>
      <c r="U786" s="34"/>
      <c r="V786" s="34"/>
      <c r="W786" s="34"/>
      <c r="X786" s="34"/>
    </row>
    <row r="787" spans="3:24" s="30" customFormat="1" ht="13.8" x14ac:dyDescent="0.25"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P787" s="34"/>
      <c r="Q787" s="34"/>
      <c r="R787" s="34"/>
      <c r="U787" s="34"/>
      <c r="V787" s="34"/>
      <c r="W787" s="34"/>
      <c r="X787" s="34"/>
    </row>
    <row r="788" spans="3:24" s="30" customFormat="1" ht="13.8" x14ac:dyDescent="0.25"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P788" s="34"/>
      <c r="Q788" s="34"/>
      <c r="R788" s="34"/>
      <c r="U788" s="34"/>
      <c r="V788" s="34"/>
      <c r="W788" s="34"/>
      <c r="X788" s="34"/>
    </row>
    <row r="789" spans="3:24" s="30" customFormat="1" ht="13.8" x14ac:dyDescent="0.25"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P789" s="34"/>
      <c r="Q789" s="34"/>
      <c r="R789" s="34"/>
      <c r="U789" s="34"/>
      <c r="V789" s="34"/>
      <c r="W789" s="34"/>
      <c r="X789" s="34"/>
    </row>
    <row r="790" spans="3:24" s="30" customFormat="1" ht="13.8" x14ac:dyDescent="0.25"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P790" s="34"/>
      <c r="Q790" s="34"/>
      <c r="R790" s="34"/>
      <c r="U790" s="34"/>
      <c r="V790" s="34"/>
      <c r="W790" s="34"/>
      <c r="X790" s="34"/>
    </row>
    <row r="791" spans="3:24" s="30" customFormat="1" ht="13.8" x14ac:dyDescent="0.25"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P791" s="34"/>
      <c r="Q791" s="34"/>
      <c r="R791" s="34"/>
      <c r="U791" s="34"/>
      <c r="V791" s="34"/>
      <c r="W791" s="34"/>
      <c r="X791" s="34"/>
    </row>
    <row r="792" spans="3:24" s="30" customFormat="1" ht="13.8" x14ac:dyDescent="0.25"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P792" s="34"/>
      <c r="Q792" s="34"/>
      <c r="R792" s="34"/>
      <c r="U792" s="34"/>
      <c r="V792" s="34"/>
      <c r="W792" s="34"/>
      <c r="X792" s="34"/>
    </row>
    <row r="793" spans="3:24" s="30" customFormat="1" ht="13.8" x14ac:dyDescent="0.25"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P793" s="34"/>
      <c r="Q793" s="34"/>
      <c r="R793" s="34"/>
      <c r="U793" s="34"/>
      <c r="V793" s="34"/>
      <c r="W793" s="34"/>
      <c r="X793" s="34"/>
    </row>
    <row r="794" spans="3:24" s="30" customFormat="1" ht="13.8" x14ac:dyDescent="0.25"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P794" s="34"/>
      <c r="Q794" s="34"/>
      <c r="R794" s="34"/>
      <c r="U794" s="34"/>
      <c r="V794" s="34"/>
      <c r="W794" s="34"/>
      <c r="X794" s="34"/>
    </row>
    <row r="795" spans="3:24" s="30" customFormat="1" ht="13.8" x14ac:dyDescent="0.25"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P795" s="34"/>
      <c r="Q795" s="34"/>
      <c r="R795" s="34"/>
      <c r="U795" s="34"/>
      <c r="V795" s="34"/>
      <c r="W795" s="34"/>
      <c r="X795" s="34"/>
    </row>
    <row r="796" spans="3:24" s="30" customFormat="1" ht="13.8" x14ac:dyDescent="0.25"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P796" s="34"/>
      <c r="Q796" s="34"/>
      <c r="R796" s="34"/>
      <c r="U796" s="34"/>
      <c r="V796" s="34"/>
      <c r="W796" s="34"/>
      <c r="X796" s="34"/>
    </row>
    <row r="797" spans="3:24" s="30" customFormat="1" ht="13.8" x14ac:dyDescent="0.25"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P797" s="34"/>
      <c r="Q797" s="34"/>
      <c r="R797" s="34"/>
      <c r="U797" s="34"/>
      <c r="V797" s="34"/>
      <c r="W797" s="34"/>
      <c r="X797" s="34"/>
    </row>
    <row r="798" spans="3:24" s="30" customFormat="1" ht="13.8" x14ac:dyDescent="0.25"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P798" s="34"/>
      <c r="Q798" s="34"/>
      <c r="R798" s="34"/>
      <c r="U798" s="34"/>
      <c r="V798" s="34"/>
      <c r="W798" s="34"/>
      <c r="X798" s="34"/>
    </row>
    <row r="799" spans="3:24" s="30" customFormat="1" ht="13.8" x14ac:dyDescent="0.25"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P799" s="34"/>
      <c r="Q799" s="34"/>
      <c r="R799" s="34"/>
      <c r="U799" s="34"/>
      <c r="V799" s="34"/>
      <c r="W799" s="34"/>
      <c r="X799" s="34"/>
    </row>
    <row r="800" spans="3:24" s="30" customFormat="1" ht="13.8" x14ac:dyDescent="0.25"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P800" s="34"/>
      <c r="Q800" s="34"/>
      <c r="R800" s="34"/>
      <c r="U800" s="34"/>
      <c r="V800" s="34"/>
      <c r="W800" s="34"/>
      <c r="X800" s="34"/>
    </row>
    <row r="801" spans="3:24" s="30" customFormat="1" ht="13.8" x14ac:dyDescent="0.25"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P801" s="34"/>
      <c r="Q801" s="34"/>
      <c r="R801" s="34"/>
      <c r="U801" s="34"/>
      <c r="V801" s="34"/>
      <c r="W801" s="34"/>
      <c r="X801" s="34"/>
    </row>
    <row r="802" spans="3:24" s="30" customFormat="1" ht="13.8" x14ac:dyDescent="0.25"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P802" s="34"/>
      <c r="Q802" s="34"/>
      <c r="R802" s="34"/>
      <c r="U802" s="34"/>
      <c r="V802" s="34"/>
      <c r="W802" s="34"/>
      <c r="X802" s="34"/>
    </row>
    <row r="803" spans="3:24" s="30" customFormat="1" ht="13.8" x14ac:dyDescent="0.25"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P803" s="34"/>
      <c r="Q803" s="34"/>
      <c r="R803" s="34"/>
      <c r="U803" s="34"/>
      <c r="V803" s="34"/>
      <c r="W803" s="34"/>
      <c r="X803" s="34"/>
    </row>
    <row r="804" spans="3:24" s="30" customFormat="1" ht="13.8" x14ac:dyDescent="0.25"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P804" s="34"/>
      <c r="Q804" s="34"/>
      <c r="R804" s="34"/>
      <c r="U804" s="34"/>
      <c r="V804" s="34"/>
      <c r="W804" s="34"/>
      <c r="X804" s="34"/>
    </row>
    <row r="805" spans="3:24" s="30" customFormat="1" ht="13.8" x14ac:dyDescent="0.25"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P805" s="34"/>
      <c r="Q805" s="34"/>
      <c r="R805" s="34"/>
      <c r="U805" s="34"/>
      <c r="V805" s="34"/>
      <c r="W805" s="34"/>
      <c r="X805" s="34"/>
    </row>
    <row r="806" spans="3:24" s="30" customFormat="1" ht="13.8" x14ac:dyDescent="0.25"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P806" s="34"/>
      <c r="Q806" s="34"/>
      <c r="R806" s="34"/>
      <c r="U806" s="34"/>
      <c r="V806" s="34"/>
      <c r="W806" s="34"/>
      <c r="X806" s="34"/>
    </row>
    <row r="807" spans="3:24" s="30" customFormat="1" ht="13.8" x14ac:dyDescent="0.25"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P807" s="34"/>
      <c r="Q807" s="34"/>
      <c r="R807" s="34"/>
      <c r="U807" s="34"/>
      <c r="V807" s="34"/>
      <c r="W807" s="34"/>
      <c r="X807" s="34"/>
    </row>
    <row r="808" spans="3:24" s="30" customFormat="1" ht="13.8" x14ac:dyDescent="0.25"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P808" s="34"/>
      <c r="Q808" s="34"/>
      <c r="R808" s="34"/>
      <c r="U808" s="34"/>
      <c r="V808" s="34"/>
      <c r="W808" s="34"/>
      <c r="X808" s="34"/>
    </row>
    <row r="809" spans="3:24" s="30" customFormat="1" ht="13.8" x14ac:dyDescent="0.25"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P809" s="34"/>
      <c r="Q809" s="34"/>
      <c r="R809" s="34"/>
      <c r="U809" s="34"/>
      <c r="V809" s="34"/>
      <c r="W809" s="34"/>
      <c r="X809" s="34"/>
    </row>
    <row r="810" spans="3:24" s="30" customFormat="1" ht="13.8" x14ac:dyDescent="0.25"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P810" s="34"/>
      <c r="Q810" s="34"/>
      <c r="R810" s="34"/>
      <c r="U810" s="34"/>
      <c r="V810" s="34"/>
      <c r="W810" s="34"/>
      <c r="X810" s="34"/>
    </row>
    <row r="811" spans="3:24" s="30" customFormat="1" ht="13.8" x14ac:dyDescent="0.25"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P811" s="34"/>
      <c r="Q811" s="34"/>
      <c r="R811" s="34"/>
      <c r="U811" s="34"/>
      <c r="V811" s="34"/>
      <c r="W811" s="34"/>
      <c r="X811" s="34"/>
    </row>
    <row r="812" spans="3:24" s="30" customFormat="1" ht="13.8" x14ac:dyDescent="0.25"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P812" s="34"/>
      <c r="Q812" s="34"/>
      <c r="R812" s="34"/>
      <c r="U812" s="34"/>
      <c r="V812" s="34"/>
      <c r="W812" s="34"/>
      <c r="X812" s="34"/>
    </row>
    <row r="813" spans="3:24" s="30" customFormat="1" ht="13.8" x14ac:dyDescent="0.25"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P813" s="34"/>
      <c r="Q813" s="34"/>
      <c r="R813" s="34"/>
      <c r="U813" s="34"/>
      <c r="V813" s="34"/>
      <c r="W813" s="34"/>
      <c r="X813" s="34"/>
    </row>
    <row r="814" spans="3:24" s="30" customFormat="1" ht="13.8" x14ac:dyDescent="0.25"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P814" s="34"/>
      <c r="Q814" s="34"/>
      <c r="R814" s="34"/>
      <c r="U814" s="34"/>
      <c r="V814" s="34"/>
      <c r="W814" s="34"/>
      <c r="X814" s="34"/>
    </row>
    <row r="815" spans="3:24" s="30" customFormat="1" ht="13.8" x14ac:dyDescent="0.25"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P815" s="34"/>
      <c r="Q815" s="34"/>
      <c r="R815" s="34"/>
      <c r="U815" s="34"/>
      <c r="V815" s="34"/>
      <c r="W815" s="34"/>
      <c r="X815" s="34"/>
    </row>
    <row r="816" spans="3:24" s="30" customFormat="1" ht="13.8" x14ac:dyDescent="0.25"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P816" s="34"/>
      <c r="Q816" s="34"/>
      <c r="R816" s="34"/>
      <c r="U816" s="34"/>
      <c r="V816" s="34"/>
      <c r="W816" s="34"/>
      <c r="X816" s="34"/>
    </row>
    <row r="817" spans="3:24" s="30" customFormat="1" ht="13.8" x14ac:dyDescent="0.25"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P817" s="34"/>
      <c r="Q817" s="34"/>
      <c r="R817" s="34"/>
      <c r="U817" s="34"/>
      <c r="V817" s="34"/>
      <c r="W817" s="34"/>
      <c r="X817" s="34"/>
    </row>
    <row r="818" spans="3:24" s="30" customFormat="1" ht="13.8" x14ac:dyDescent="0.25"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P818" s="34"/>
      <c r="Q818" s="34"/>
      <c r="R818" s="34"/>
      <c r="U818" s="34"/>
      <c r="V818" s="34"/>
      <c r="W818" s="34"/>
      <c r="X818" s="34"/>
    </row>
    <row r="819" spans="3:24" s="30" customFormat="1" ht="13.8" x14ac:dyDescent="0.25"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P819" s="34"/>
      <c r="Q819" s="34"/>
      <c r="R819" s="34"/>
      <c r="U819" s="34"/>
      <c r="V819" s="34"/>
      <c r="W819" s="34"/>
      <c r="X819" s="34"/>
    </row>
    <row r="820" spans="3:24" s="30" customFormat="1" ht="13.8" x14ac:dyDescent="0.25"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P820" s="34"/>
      <c r="Q820" s="34"/>
      <c r="R820" s="34"/>
      <c r="U820" s="34"/>
      <c r="V820" s="34"/>
      <c r="W820" s="34"/>
      <c r="X820" s="34"/>
    </row>
    <row r="821" spans="3:24" s="30" customFormat="1" ht="13.8" x14ac:dyDescent="0.25"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P821" s="34"/>
      <c r="Q821" s="34"/>
      <c r="R821" s="34"/>
      <c r="U821" s="34"/>
      <c r="V821" s="34"/>
      <c r="W821" s="34"/>
      <c r="X821" s="34"/>
    </row>
    <row r="822" spans="3:24" s="30" customFormat="1" ht="13.8" x14ac:dyDescent="0.25"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P822" s="34"/>
      <c r="Q822" s="34"/>
      <c r="R822" s="34"/>
      <c r="U822" s="34"/>
      <c r="V822" s="34"/>
      <c r="W822" s="34"/>
      <c r="X822" s="34"/>
    </row>
    <row r="823" spans="3:24" s="30" customFormat="1" ht="13.8" x14ac:dyDescent="0.25"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P823" s="34"/>
      <c r="Q823" s="34"/>
      <c r="R823" s="34"/>
      <c r="U823" s="34"/>
      <c r="V823" s="34"/>
      <c r="W823" s="34"/>
      <c r="X823" s="34"/>
    </row>
    <row r="824" spans="3:24" s="30" customFormat="1" ht="13.8" x14ac:dyDescent="0.25"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P824" s="34"/>
      <c r="Q824" s="34"/>
      <c r="R824" s="34"/>
      <c r="U824" s="34"/>
      <c r="V824" s="34"/>
      <c r="W824" s="34"/>
      <c r="X824" s="34"/>
    </row>
    <row r="825" spans="3:24" s="30" customFormat="1" ht="13.8" x14ac:dyDescent="0.25"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P825" s="34"/>
      <c r="Q825" s="34"/>
      <c r="R825" s="34"/>
      <c r="U825" s="34"/>
      <c r="V825" s="34"/>
      <c r="W825" s="34"/>
      <c r="X825" s="34"/>
    </row>
    <row r="826" spans="3:24" s="30" customFormat="1" ht="13.8" x14ac:dyDescent="0.25"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P826" s="34"/>
      <c r="Q826" s="34"/>
      <c r="R826" s="34"/>
      <c r="U826" s="34"/>
      <c r="V826" s="34"/>
      <c r="W826" s="34"/>
      <c r="X826" s="34"/>
    </row>
    <row r="827" spans="3:24" s="30" customFormat="1" ht="13.8" x14ac:dyDescent="0.25"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P827" s="34"/>
      <c r="Q827" s="34"/>
      <c r="R827" s="34"/>
      <c r="U827" s="34"/>
      <c r="V827" s="34"/>
      <c r="W827" s="34"/>
      <c r="X827" s="34"/>
    </row>
    <row r="828" spans="3:24" s="30" customFormat="1" ht="13.8" x14ac:dyDescent="0.25"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P828" s="34"/>
      <c r="Q828" s="34"/>
      <c r="R828" s="34"/>
      <c r="U828" s="34"/>
      <c r="V828" s="34"/>
      <c r="W828" s="34"/>
      <c r="X828" s="34"/>
    </row>
    <row r="829" spans="3:24" s="30" customFormat="1" ht="13.8" x14ac:dyDescent="0.25"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P829" s="34"/>
      <c r="Q829" s="34"/>
      <c r="R829" s="34"/>
      <c r="U829" s="34"/>
      <c r="V829" s="34"/>
      <c r="W829" s="34"/>
      <c r="X829" s="34"/>
    </row>
    <row r="830" spans="3:24" s="30" customFormat="1" ht="13.8" x14ac:dyDescent="0.25"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P830" s="34"/>
      <c r="Q830" s="34"/>
      <c r="R830" s="34"/>
      <c r="U830" s="34"/>
      <c r="V830" s="34"/>
      <c r="W830" s="34"/>
      <c r="X830" s="34"/>
    </row>
    <row r="831" spans="3:24" s="30" customFormat="1" ht="13.8" x14ac:dyDescent="0.25"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P831" s="34"/>
      <c r="Q831" s="34"/>
      <c r="R831" s="34"/>
      <c r="U831" s="34"/>
      <c r="V831" s="34"/>
      <c r="W831" s="34"/>
      <c r="X831" s="34"/>
    </row>
    <row r="832" spans="3:24" s="30" customFormat="1" ht="13.8" x14ac:dyDescent="0.25"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P832" s="34"/>
      <c r="Q832" s="34"/>
      <c r="R832" s="34"/>
      <c r="U832" s="34"/>
      <c r="V832" s="34"/>
      <c r="W832" s="34"/>
      <c r="X832" s="34"/>
    </row>
    <row r="833" spans="3:24" s="30" customFormat="1" ht="13.8" x14ac:dyDescent="0.25"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P833" s="34"/>
      <c r="Q833" s="34"/>
      <c r="R833" s="34"/>
      <c r="U833" s="34"/>
      <c r="V833" s="34"/>
      <c r="W833" s="34"/>
      <c r="X833" s="34"/>
    </row>
    <row r="834" spans="3:24" s="30" customFormat="1" ht="13.8" x14ac:dyDescent="0.25"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P834" s="34"/>
      <c r="Q834" s="34"/>
      <c r="R834" s="34"/>
      <c r="U834" s="34"/>
      <c r="V834" s="34"/>
      <c r="W834" s="34"/>
      <c r="X834" s="34"/>
    </row>
    <row r="835" spans="3:24" s="30" customFormat="1" ht="13.8" x14ac:dyDescent="0.25"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P835" s="34"/>
      <c r="Q835" s="34"/>
      <c r="R835" s="34"/>
      <c r="U835" s="34"/>
      <c r="V835" s="34"/>
      <c r="W835" s="34"/>
      <c r="X835" s="34"/>
    </row>
    <row r="836" spans="3:24" s="30" customFormat="1" ht="13.8" x14ac:dyDescent="0.25"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P836" s="34"/>
      <c r="Q836" s="34"/>
      <c r="R836" s="34"/>
      <c r="U836" s="34"/>
      <c r="V836" s="34"/>
      <c r="W836" s="34"/>
      <c r="X836" s="34"/>
    </row>
    <row r="837" spans="3:24" s="30" customFormat="1" ht="13.8" x14ac:dyDescent="0.25"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P837" s="34"/>
      <c r="Q837" s="34"/>
      <c r="R837" s="34"/>
      <c r="U837" s="34"/>
      <c r="V837" s="34"/>
      <c r="W837" s="34"/>
      <c r="X837" s="34"/>
    </row>
    <row r="838" spans="3:24" s="30" customFormat="1" ht="13.8" x14ac:dyDescent="0.25"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P838" s="34"/>
      <c r="Q838" s="34"/>
      <c r="R838" s="34"/>
      <c r="U838" s="34"/>
      <c r="V838" s="34"/>
      <c r="W838" s="34"/>
      <c r="X838" s="34"/>
    </row>
    <row r="839" spans="3:24" s="30" customFormat="1" ht="13.8" x14ac:dyDescent="0.25"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P839" s="34"/>
      <c r="Q839" s="34"/>
      <c r="R839" s="34"/>
      <c r="U839" s="34"/>
      <c r="V839" s="34"/>
      <c r="W839" s="34"/>
      <c r="X839" s="34"/>
    </row>
    <row r="840" spans="3:24" s="30" customFormat="1" ht="13.8" x14ac:dyDescent="0.25"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P840" s="34"/>
      <c r="Q840" s="34"/>
      <c r="R840" s="34"/>
      <c r="U840" s="34"/>
      <c r="V840" s="34"/>
      <c r="W840" s="34"/>
      <c r="X840" s="34"/>
    </row>
    <row r="841" spans="3:24" s="30" customFormat="1" ht="13.8" x14ac:dyDescent="0.25"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P841" s="34"/>
      <c r="Q841" s="34"/>
      <c r="R841" s="34"/>
      <c r="U841" s="34"/>
      <c r="V841" s="34"/>
      <c r="W841" s="34"/>
      <c r="X841" s="34"/>
    </row>
    <row r="842" spans="3:24" s="30" customFormat="1" ht="13.8" x14ac:dyDescent="0.25"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P842" s="34"/>
      <c r="Q842" s="34"/>
      <c r="R842" s="34"/>
      <c r="U842" s="34"/>
      <c r="V842" s="34"/>
      <c r="W842" s="34"/>
      <c r="X842" s="34"/>
    </row>
    <row r="843" spans="3:24" s="30" customFormat="1" ht="13.8" x14ac:dyDescent="0.25"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P843" s="34"/>
      <c r="Q843" s="34"/>
      <c r="R843" s="34"/>
      <c r="U843" s="34"/>
      <c r="V843" s="34"/>
      <c r="W843" s="34"/>
      <c r="X843" s="34"/>
    </row>
    <row r="844" spans="3:24" s="30" customFormat="1" ht="13.8" x14ac:dyDescent="0.25"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P844" s="34"/>
      <c r="Q844" s="34"/>
      <c r="R844" s="34"/>
      <c r="U844" s="34"/>
      <c r="V844" s="34"/>
      <c r="W844" s="34"/>
      <c r="X844" s="34"/>
    </row>
    <row r="845" spans="3:24" s="30" customFormat="1" ht="13.8" x14ac:dyDescent="0.25"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P845" s="34"/>
      <c r="Q845" s="34"/>
      <c r="R845" s="34"/>
      <c r="U845" s="34"/>
      <c r="V845" s="34"/>
      <c r="W845" s="34"/>
      <c r="X845" s="34"/>
    </row>
    <row r="846" spans="3:24" s="30" customFormat="1" ht="13.8" x14ac:dyDescent="0.25"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P846" s="34"/>
      <c r="Q846" s="34"/>
      <c r="R846" s="34"/>
      <c r="U846" s="34"/>
      <c r="V846" s="34"/>
      <c r="W846" s="34"/>
      <c r="X846" s="34"/>
    </row>
    <row r="847" spans="3:24" s="30" customFormat="1" ht="13.8" x14ac:dyDescent="0.25"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P847" s="34"/>
      <c r="Q847" s="34"/>
      <c r="R847" s="34"/>
      <c r="U847" s="34"/>
      <c r="V847" s="34"/>
      <c r="W847" s="34"/>
      <c r="X847" s="34"/>
    </row>
    <row r="848" spans="3:24" s="30" customFormat="1" ht="13.8" x14ac:dyDescent="0.25"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P848" s="34"/>
      <c r="Q848" s="34"/>
      <c r="R848" s="34"/>
      <c r="U848" s="34"/>
      <c r="V848" s="34"/>
      <c r="W848" s="34"/>
      <c r="X848" s="34"/>
    </row>
    <row r="849" spans="3:24" s="30" customFormat="1" ht="13.8" x14ac:dyDescent="0.25"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P849" s="34"/>
      <c r="Q849" s="34"/>
      <c r="R849" s="34"/>
      <c r="U849" s="34"/>
      <c r="V849" s="34"/>
      <c r="W849" s="34"/>
      <c r="X849" s="34"/>
    </row>
    <row r="850" spans="3:24" s="30" customFormat="1" ht="13.8" x14ac:dyDescent="0.25"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P850" s="34"/>
      <c r="Q850" s="34"/>
      <c r="R850" s="34"/>
      <c r="U850" s="34"/>
      <c r="V850" s="34"/>
      <c r="W850" s="34"/>
      <c r="X850" s="34"/>
    </row>
    <row r="851" spans="3:24" s="30" customFormat="1" ht="13.8" x14ac:dyDescent="0.25"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P851" s="34"/>
      <c r="Q851" s="34"/>
      <c r="R851" s="34"/>
      <c r="U851" s="34"/>
      <c r="V851" s="34"/>
      <c r="W851" s="34"/>
      <c r="X851" s="34"/>
    </row>
    <row r="852" spans="3:24" s="30" customFormat="1" ht="13.8" x14ac:dyDescent="0.25"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P852" s="34"/>
      <c r="Q852" s="34"/>
      <c r="R852" s="34"/>
      <c r="U852" s="34"/>
      <c r="V852" s="34"/>
      <c r="W852" s="34"/>
      <c r="X852" s="34"/>
    </row>
    <row r="853" spans="3:24" s="30" customFormat="1" ht="13.8" x14ac:dyDescent="0.25"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P853" s="34"/>
      <c r="Q853" s="34"/>
      <c r="R853" s="34"/>
      <c r="U853" s="34"/>
      <c r="V853" s="34"/>
      <c r="W853" s="34"/>
      <c r="X853" s="34"/>
    </row>
    <row r="854" spans="3:24" s="30" customFormat="1" ht="13.8" x14ac:dyDescent="0.25"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P854" s="34"/>
      <c r="Q854" s="34"/>
      <c r="R854" s="34"/>
      <c r="U854" s="34"/>
      <c r="V854" s="34"/>
      <c r="W854" s="34"/>
      <c r="X854" s="34"/>
    </row>
    <row r="855" spans="3:24" s="30" customFormat="1" ht="13.8" x14ac:dyDescent="0.25"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P855" s="34"/>
      <c r="Q855" s="34"/>
      <c r="R855" s="34"/>
      <c r="U855" s="34"/>
      <c r="V855" s="34"/>
      <c r="W855" s="34"/>
      <c r="X855" s="34"/>
    </row>
    <row r="856" spans="3:24" s="30" customFormat="1" ht="13.8" x14ac:dyDescent="0.25"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P856" s="34"/>
      <c r="Q856" s="34"/>
      <c r="R856" s="34"/>
      <c r="U856" s="34"/>
      <c r="V856" s="34"/>
      <c r="W856" s="34"/>
      <c r="X856" s="34"/>
    </row>
    <row r="857" spans="3:24" s="30" customFormat="1" ht="13.8" x14ac:dyDescent="0.25"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P857" s="34"/>
      <c r="Q857" s="34"/>
      <c r="R857" s="34"/>
      <c r="U857" s="34"/>
      <c r="V857" s="34"/>
      <c r="W857" s="34"/>
      <c r="X857" s="34"/>
    </row>
    <row r="858" spans="3:24" s="30" customFormat="1" ht="13.8" x14ac:dyDescent="0.25"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P858" s="34"/>
      <c r="Q858" s="34"/>
      <c r="R858" s="34"/>
      <c r="U858" s="34"/>
      <c r="V858" s="34"/>
      <c r="W858" s="34"/>
      <c r="X858" s="34"/>
    </row>
    <row r="859" spans="3:24" s="30" customFormat="1" ht="13.8" x14ac:dyDescent="0.25"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P859" s="34"/>
      <c r="Q859" s="34"/>
      <c r="R859" s="34"/>
      <c r="U859" s="34"/>
      <c r="V859" s="34"/>
      <c r="W859" s="34"/>
      <c r="X859" s="34"/>
    </row>
    <row r="860" spans="3:24" s="30" customFormat="1" ht="13.8" x14ac:dyDescent="0.25"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P860" s="34"/>
      <c r="Q860" s="34"/>
      <c r="R860" s="34"/>
      <c r="U860" s="34"/>
      <c r="V860" s="34"/>
      <c r="W860" s="34"/>
      <c r="X860" s="34"/>
    </row>
    <row r="861" spans="3:24" s="30" customFormat="1" ht="13.8" x14ac:dyDescent="0.25"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P861" s="34"/>
      <c r="Q861" s="34"/>
      <c r="R861" s="34"/>
      <c r="U861" s="34"/>
      <c r="V861" s="34"/>
      <c r="W861" s="34"/>
      <c r="X861" s="34"/>
    </row>
    <row r="862" spans="3:24" s="30" customFormat="1" ht="13.8" x14ac:dyDescent="0.25"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P862" s="34"/>
      <c r="Q862" s="34"/>
      <c r="R862" s="34"/>
      <c r="U862" s="34"/>
      <c r="V862" s="34"/>
      <c r="W862" s="34"/>
      <c r="X862" s="34"/>
    </row>
    <row r="863" spans="3:24" s="30" customFormat="1" ht="13.8" x14ac:dyDescent="0.25"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P863" s="34"/>
      <c r="Q863" s="34"/>
      <c r="R863" s="34"/>
      <c r="U863" s="34"/>
      <c r="V863" s="34"/>
      <c r="W863" s="34"/>
      <c r="X863" s="34"/>
    </row>
    <row r="864" spans="3:24" s="30" customFormat="1" ht="13.8" x14ac:dyDescent="0.25"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P864" s="34"/>
      <c r="Q864" s="34"/>
      <c r="R864" s="34"/>
      <c r="U864" s="34"/>
      <c r="V864" s="34"/>
      <c r="W864" s="34"/>
      <c r="X864" s="34"/>
    </row>
    <row r="865" spans="3:24" s="30" customFormat="1" ht="13.8" x14ac:dyDescent="0.25"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P865" s="34"/>
      <c r="Q865" s="34"/>
      <c r="R865" s="34"/>
      <c r="U865" s="34"/>
      <c r="V865" s="34"/>
      <c r="W865" s="34"/>
      <c r="X865" s="34"/>
    </row>
    <row r="866" spans="3:24" s="30" customFormat="1" ht="13.8" x14ac:dyDescent="0.25"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P866" s="34"/>
      <c r="Q866" s="34"/>
      <c r="R866" s="34"/>
      <c r="U866" s="34"/>
      <c r="V866" s="34"/>
      <c r="W866" s="34"/>
      <c r="X866" s="34"/>
    </row>
    <row r="867" spans="3:24" s="30" customFormat="1" ht="13.8" x14ac:dyDescent="0.25"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P867" s="34"/>
      <c r="Q867" s="34"/>
      <c r="R867" s="34"/>
      <c r="U867" s="34"/>
      <c r="V867" s="34"/>
      <c r="W867" s="34"/>
      <c r="X867" s="34"/>
    </row>
    <row r="868" spans="3:24" s="30" customFormat="1" ht="13.8" x14ac:dyDescent="0.25"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P868" s="34"/>
      <c r="Q868" s="34"/>
      <c r="R868" s="34"/>
      <c r="U868" s="34"/>
      <c r="V868" s="34"/>
      <c r="W868" s="34"/>
      <c r="X868" s="34"/>
    </row>
    <row r="869" spans="3:24" s="30" customFormat="1" ht="13.8" x14ac:dyDescent="0.25"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P869" s="34"/>
      <c r="Q869" s="34"/>
      <c r="R869" s="34"/>
      <c r="U869" s="34"/>
      <c r="V869" s="34"/>
      <c r="W869" s="34"/>
      <c r="X869" s="34"/>
    </row>
    <row r="870" spans="3:24" s="30" customFormat="1" ht="13.8" x14ac:dyDescent="0.25"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P870" s="34"/>
      <c r="Q870" s="34"/>
      <c r="R870" s="34"/>
      <c r="U870" s="34"/>
      <c r="V870" s="34"/>
      <c r="W870" s="34"/>
      <c r="X870" s="34"/>
    </row>
    <row r="871" spans="3:24" s="30" customFormat="1" ht="13.8" x14ac:dyDescent="0.25"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P871" s="34"/>
      <c r="Q871" s="34"/>
      <c r="R871" s="34"/>
      <c r="U871" s="34"/>
      <c r="V871" s="34"/>
      <c r="W871" s="34"/>
      <c r="X871" s="34"/>
    </row>
    <row r="872" spans="3:24" s="30" customFormat="1" ht="13.8" x14ac:dyDescent="0.25"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P872" s="34"/>
      <c r="Q872" s="34"/>
      <c r="R872" s="34"/>
      <c r="U872" s="34"/>
      <c r="V872" s="34"/>
      <c r="W872" s="34"/>
      <c r="X872" s="34"/>
    </row>
    <row r="873" spans="3:24" s="30" customFormat="1" ht="13.8" x14ac:dyDescent="0.25"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P873" s="34"/>
      <c r="Q873" s="34"/>
      <c r="R873" s="34"/>
      <c r="U873" s="34"/>
      <c r="V873" s="34"/>
      <c r="W873" s="34"/>
      <c r="X873" s="34"/>
    </row>
    <row r="874" spans="3:24" s="30" customFormat="1" ht="13.8" x14ac:dyDescent="0.25"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P874" s="34"/>
      <c r="Q874" s="34"/>
      <c r="R874" s="34"/>
      <c r="U874" s="34"/>
      <c r="V874" s="34"/>
      <c r="W874" s="34"/>
      <c r="X874" s="34"/>
    </row>
    <row r="875" spans="3:24" s="30" customFormat="1" ht="13.8" x14ac:dyDescent="0.25"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P875" s="34"/>
      <c r="Q875" s="34"/>
      <c r="R875" s="34"/>
      <c r="U875" s="34"/>
      <c r="V875" s="34"/>
      <c r="W875" s="34"/>
      <c r="X875" s="34"/>
    </row>
    <row r="876" spans="3:24" s="30" customFormat="1" ht="13.8" x14ac:dyDescent="0.25"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P876" s="34"/>
      <c r="Q876" s="34"/>
      <c r="R876" s="34"/>
      <c r="U876" s="34"/>
      <c r="V876" s="34"/>
      <c r="W876" s="34"/>
      <c r="X876" s="34"/>
    </row>
    <row r="877" spans="3:24" s="30" customFormat="1" ht="13.8" x14ac:dyDescent="0.25"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P877" s="34"/>
      <c r="Q877" s="34"/>
      <c r="R877" s="34"/>
      <c r="U877" s="34"/>
      <c r="V877" s="34"/>
      <c r="W877" s="34"/>
      <c r="X877" s="34"/>
    </row>
    <row r="878" spans="3:24" s="30" customFormat="1" ht="13.8" x14ac:dyDescent="0.25"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P878" s="34"/>
      <c r="Q878" s="34"/>
      <c r="R878" s="34"/>
      <c r="U878" s="34"/>
      <c r="V878" s="34"/>
      <c r="W878" s="34"/>
      <c r="X878" s="34"/>
    </row>
    <row r="879" spans="3:24" s="30" customFormat="1" ht="13.8" x14ac:dyDescent="0.25"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P879" s="34"/>
      <c r="Q879" s="34"/>
      <c r="R879" s="34"/>
      <c r="U879" s="34"/>
      <c r="V879" s="34"/>
      <c r="W879" s="34"/>
      <c r="X879" s="34"/>
    </row>
    <row r="880" spans="3:24" s="30" customFormat="1" ht="13.8" x14ac:dyDescent="0.25"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P880" s="34"/>
      <c r="Q880" s="34"/>
      <c r="R880" s="34"/>
      <c r="U880" s="34"/>
      <c r="V880" s="34"/>
      <c r="W880" s="34"/>
      <c r="X880" s="34"/>
    </row>
    <row r="881" spans="3:24" s="30" customFormat="1" ht="13.8" x14ac:dyDescent="0.25"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P881" s="34"/>
      <c r="Q881" s="34"/>
      <c r="R881" s="34"/>
      <c r="U881" s="34"/>
      <c r="V881" s="34"/>
      <c r="W881" s="34"/>
      <c r="X881" s="34"/>
    </row>
    <row r="882" spans="3:24" s="30" customFormat="1" ht="13.8" x14ac:dyDescent="0.25"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P882" s="34"/>
      <c r="Q882" s="34"/>
      <c r="R882" s="34"/>
      <c r="U882" s="34"/>
      <c r="V882" s="34"/>
      <c r="W882" s="34"/>
      <c r="X882" s="34"/>
    </row>
    <row r="883" spans="3:24" s="30" customFormat="1" ht="13.8" x14ac:dyDescent="0.25"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P883" s="34"/>
      <c r="Q883" s="34"/>
      <c r="R883" s="34"/>
      <c r="U883" s="34"/>
      <c r="V883" s="34"/>
      <c r="W883" s="34"/>
      <c r="X883" s="34"/>
    </row>
    <row r="884" spans="3:24" s="30" customFormat="1" ht="13.8" x14ac:dyDescent="0.25"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P884" s="34"/>
      <c r="Q884" s="34"/>
      <c r="R884" s="34"/>
      <c r="U884" s="34"/>
      <c r="V884" s="34"/>
      <c r="W884" s="34"/>
      <c r="X884" s="34"/>
    </row>
    <row r="885" spans="3:24" s="30" customFormat="1" ht="13.8" x14ac:dyDescent="0.25"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P885" s="34"/>
      <c r="Q885" s="34"/>
      <c r="R885" s="34"/>
      <c r="U885" s="34"/>
      <c r="V885" s="34"/>
      <c r="W885" s="34"/>
      <c r="X885" s="34"/>
    </row>
    <row r="886" spans="3:24" s="30" customFormat="1" ht="13.8" x14ac:dyDescent="0.25"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P886" s="34"/>
      <c r="Q886" s="34"/>
      <c r="R886" s="34"/>
      <c r="U886" s="34"/>
      <c r="V886" s="34"/>
      <c r="W886" s="34"/>
      <c r="X886" s="34"/>
    </row>
    <row r="887" spans="3:24" s="30" customFormat="1" ht="13.8" x14ac:dyDescent="0.25"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P887" s="34"/>
      <c r="Q887" s="34"/>
      <c r="R887" s="34"/>
      <c r="U887" s="34"/>
      <c r="V887" s="34"/>
      <c r="W887" s="34"/>
      <c r="X887" s="34"/>
    </row>
    <row r="888" spans="3:24" s="30" customFormat="1" ht="13.8" x14ac:dyDescent="0.25"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P888" s="34"/>
      <c r="Q888" s="34"/>
      <c r="R888" s="34"/>
      <c r="U888" s="34"/>
      <c r="V888" s="34"/>
      <c r="W888" s="34"/>
      <c r="X888" s="34"/>
    </row>
    <row r="889" spans="3:24" s="30" customFormat="1" ht="13.8" x14ac:dyDescent="0.25"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P889" s="34"/>
      <c r="Q889" s="34"/>
      <c r="R889" s="34"/>
      <c r="U889" s="34"/>
      <c r="V889" s="34"/>
      <c r="W889" s="34"/>
      <c r="X889" s="34"/>
    </row>
    <row r="890" spans="3:24" s="30" customFormat="1" ht="13.8" x14ac:dyDescent="0.25"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P890" s="34"/>
      <c r="Q890" s="34"/>
      <c r="R890" s="34"/>
      <c r="U890" s="34"/>
      <c r="V890" s="34"/>
      <c r="W890" s="34"/>
      <c r="X890" s="34"/>
    </row>
    <row r="891" spans="3:24" s="30" customFormat="1" ht="13.8" x14ac:dyDescent="0.25"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P891" s="34"/>
      <c r="Q891" s="34"/>
      <c r="R891" s="34"/>
      <c r="U891" s="34"/>
      <c r="V891" s="34"/>
      <c r="W891" s="34"/>
      <c r="X891" s="34"/>
    </row>
    <row r="892" spans="3:24" s="30" customFormat="1" ht="13.8" x14ac:dyDescent="0.25"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P892" s="34"/>
      <c r="Q892" s="34"/>
      <c r="R892" s="34"/>
      <c r="U892" s="34"/>
      <c r="V892" s="34"/>
      <c r="W892" s="34"/>
      <c r="X892" s="34"/>
    </row>
    <row r="893" spans="3:24" s="30" customFormat="1" ht="13.8" x14ac:dyDescent="0.25"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P893" s="34"/>
      <c r="Q893" s="34"/>
      <c r="R893" s="34"/>
      <c r="U893" s="34"/>
      <c r="V893" s="34"/>
      <c r="W893" s="34"/>
      <c r="X893" s="34"/>
    </row>
    <row r="894" spans="3:24" s="30" customFormat="1" ht="13.8" x14ac:dyDescent="0.25"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P894" s="34"/>
      <c r="Q894" s="34"/>
      <c r="R894" s="34"/>
      <c r="U894" s="34"/>
      <c r="V894" s="34"/>
      <c r="W894" s="34"/>
      <c r="X894" s="34"/>
    </row>
    <row r="895" spans="3:24" s="30" customFormat="1" ht="13.8" x14ac:dyDescent="0.25"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P895" s="34"/>
      <c r="Q895" s="34"/>
      <c r="R895" s="34"/>
      <c r="U895" s="34"/>
      <c r="V895" s="34"/>
      <c r="W895" s="34"/>
      <c r="X895" s="34"/>
    </row>
    <row r="896" spans="3:24" s="30" customFormat="1" ht="13.8" x14ac:dyDescent="0.25"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P896" s="34"/>
      <c r="Q896" s="34"/>
      <c r="R896" s="34"/>
      <c r="U896" s="34"/>
      <c r="V896" s="34"/>
      <c r="W896" s="34"/>
      <c r="X896" s="34"/>
    </row>
    <row r="897" spans="3:24" s="30" customFormat="1" ht="13.8" x14ac:dyDescent="0.25"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P897" s="34"/>
      <c r="Q897" s="34"/>
      <c r="R897" s="34"/>
      <c r="U897" s="34"/>
      <c r="V897" s="34"/>
      <c r="W897" s="34"/>
      <c r="X897" s="34"/>
    </row>
    <row r="898" spans="3:24" s="30" customFormat="1" ht="13.8" x14ac:dyDescent="0.25"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P898" s="34"/>
      <c r="Q898" s="34"/>
      <c r="R898" s="34"/>
      <c r="U898" s="34"/>
      <c r="V898" s="34"/>
      <c r="W898" s="34"/>
      <c r="X898" s="34"/>
    </row>
    <row r="899" spans="3:24" s="30" customFormat="1" ht="13.8" x14ac:dyDescent="0.25"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P899" s="34"/>
      <c r="Q899" s="34"/>
      <c r="R899" s="34"/>
      <c r="U899" s="34"/>
      <c r="V899" s="34"/>
      <c r="W899" s="34"/>
      <c r="X899" s="34"/>
    </row>
    <row r="900" spans="3:24" s="30" customFormat="1" ht="13.8" x14ac:dyDescent="0.25"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P900" s="34"/>
      <c r="Q900" s="34"/>
      <c r="R900" s="34"/>
      <c r="U900" s="34"/>
      <c r="V900" s="34"/>
      <c r="W900" s="34"/>
      <c r="X900" s="34"/>
    </row>
    <row r="901" spans="3:24" s="30" customFormat="1" ht="13.8" x14ac:dyDescent="0.25"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P901" s="34"/>
      <c r="Q901" s="34"/>
      <c r="R901" s="34"/>
      <c r="U901" s="34"/>
      <c r="V901" s="34"/>
      <c r="W901" s="34"/>
      <c r="X901" s="34"/>
    </row>
    <row r="902" spans="3:24" s="30" customFormat="1" ht="13.8" x14ac:dyDescent="0.25"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P902" s="34"/>
      <c r="Q902" s="34"/>
      <c r="R902" s="34"/>
      <c r="U902" s="34"/>
      <c r="V902" s="34"/>
      <c r="W902" s="34"/>
      <c r="X902" s="34"/>
    </row>
    <row r="903" spans="3:24" s="30" customFormat="1" ht="13.8" x14ac:dyDescent="0.25"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P903" s="34"/>
      <c r="Q903" s="34"/>
      <c r="R903" s="34"/>
      <c r="U903" s="34"/>
      <c r="V903" s="34"/>
      <c r="W903" s="34"/>
      <c r="X903" s="34"/>
    </row>
    <row r="904" spans="3:24" s="30" customFormat="1" ht="13.8" x14ac:dyDescent="0.25"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P904" s="34"/>
      <c r="Q904" s="34"/>
      <c r="R904" s="34"/>
      <c r="U904" s="34"/>
      <c r="V904" s="34"/>
      <c r="W904" s="34"/>
      <c r="X904" s="34"/>
    </row>
    <row r="905" spans="3:24" s="30" customFormat="1" ht="13.8" x14ac:dyDescent="0.25"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P905" s="34"/>
      <c r="Q905" s="34"/>
      <c r="R905" s="34"/>
      <c r="U905" s="34"/>
      <c r="V905" s="34"/>
      <c r="W905" s="34"/>
      <c r="X905" s="34"/>
    </row>
    <row r="906" spans="3:24" s="30" customFormat="1" ht="13.8" x14ac:dyDescent="0.25"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P906" s="34"/>
      <c r="Q906" s="34"/>
      <c r="R906" s="34"/>
      <c r="U906" s="34"/>
      <c r="V906" s="34"/>
      <c r="W906" s="34"/>
      <c r="X906" s="34"/>
    </row>
    <row r="907" spans="3:24" s="30" customFormat="1" ht="13.8" x14ac:dyDescent="0.25"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P907" s="34"/>
      <c r="Q907" s="34"/>
      <c r="R907" s="34"/>
      <c r="U907" s="34"/>
      <c r="V907" s="34"/>
      <c r="W907" s="34"/>
      <c r="X907" s="34"/>
    </row>
    <row r="908" spans="3:24" s="30" customFormat="1" ht="13.8" x14ac:dyDescent="0.25"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P908" s="34"/>
      <c r="Q908" s="34"/>
      <c r="R908" s="34"/>
      <c r="U908" s="34"/>
      <c r="V908" s="34"/>
      <c r="W908" s="34"/>
      <c r="X908" s="34"/>
    </row>
    <row r="909" spans="3:24" s="30" customFormat="1" ht="13.8" x14ac:dyDescent="0.25"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P909" s="34"/>
      <c r="Q909" s="34"/>
      <c r="R909" s="34"/>
      <c r="U909" s="34"/>
      <c r="V909" s="34"/>
      <c r="W909" s="34"/>
      <c r="X909" s="34"/>
    </row>
    <row r="910" spans="3:24" s="30" customFormat="1" ht="13.8" x14ac:dyDescent="0.25"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P910" s="34"/>
      <c r="Q910" s="34"/>
      <c r="R910" s="34"/>
      <c r="U910" s="34"/>
      <c r="V910" s="34"/>
      <c r="W910" s="34"/>
      <c r="X910" s="34"/>
    </row>
    <row r="911" spans="3:24" s="30" customFormat="1" ht="13.8" x14ac:dyDescent="0.25"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P911" s="34"/>
      <c r="Q911" s="34"/>
      <c r="R911" s="34"/>
      <c r="U911" s="34"/>
      <c r="V911" s="34"/>
      <c r="W911" s="34"/>
      <c r="X911" s="34"/>
    </row>
    <row r="912" spans="3:24" s="30" customFormat="1" ht="13.8" x14ac:dyDescent="0.25"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P912" s="34"/>
      <c r="Q912" s="34"/>
      <c r="R912" s="34"/>
      <c r="U912" s="34"/>
      <c r="V912" s="34"/>
      <c r="W912" s="34"/>
      <c r="X912" s="34"/>
    </row>
    <row r="913" spans="3:24" s="30" customFormat="1" ht="13.8" x14ac:dyDescent="0.25"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P913" s="34"/>
      <c r="Q913" s="34"/>
      <c r="R913" s="34"/>
      <c r="U913" s="34"/>
      <c r="V913" s="34"/>
      <c r="W913" s="34"/>
      <c r="X913" s="34"/>
    </row>
    <row r="914" spans="3:24" s="30" customFormat="1" ht="13.8" x14ac:dyDescent="0.25"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P914" s="34"/>
      <c r="Q914" s="34"/>
      <c r="R914" s="34"/>
      <c r="U914" s="34"/>
      <c r="V914" s="34"/>
      <c r="W914" s="34"/>
      <c r="X914" s="34"/>
    </row>
    <row r="915" spans="3:24" s="30" customFormat="1" ht="13.8" x14ac:dyDescent="0.25"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P915" s="34"/>
      <c r="Q915" s="34"/>
      <c r="R915" s="34"/>
      <c r="U915" s="34"/>
      <c r="V915" s="34"/>
      <c r="W915" s="34"/>
      <c r="X915" s="34"/>
    </row>
    <row r="916" spans="3:24" s="30" customFormat="1" ht="13.8" x14ac:dyDescent="0.25"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P916" s="34"/>
      <c r="Q916" s="34"/>
      <c r="R916" s="34"/>
      <c r="U916" s="34"/>
      <c r="V916" s="34"/>
      <c r="W916" s="34"/>
      <c r="X916" s="34"/>
    </row>
    <row r="917" spans="3:24" s="30" customFormat="1" ht="13.8" x14ac:dyDescent="0.25"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P917" s="34"/>
      <c r="Q917" s="34"/>
      <c r="R917" s="34"/>
      <c r="U917" s="34"/>
      <c r="V917" s="34"/>
      <c r="W917" s="34"/>
      <c r="X917" s="34"/>
    </row>
    <row r="918" spans="3:24" s="30" customFormat="1" ht="13.8" x14ac:dyDescent="0.25"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P918" s="34"/>
      <c r="Q918" s="34"/>
      <c r="R918" s="34"/>
      <c r="U918" s="34"/>
      <c r="V918" s="34"/>
      <c r="W918" s="34"/>
      <c r="X918" s="34"/>
    </row>
    <row r="919" spans="3:24" s="30" customFormat="1" ht="13.8" x14ac:dyDescent="0.25"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P919" s="34"/>
      <c r="Q919" s="34"/>
      <c r="R919" s="34"/>
      <c r="U919" s="34"/>
      <c r="V919" s="34"/>
      <c r="W919" s="34"/>
      <c r="X919" s="34"/>
    </row>
    <row r="920" spans="3:24" s="30" customFormat="1" ht="13.8" x14ac:dyDescent="0.25"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P920" s="34"/>
      <c r="Q920" s="34"/>
      <c r="R920" s="34"/>
      <c r="U920" s="34"/>
      <c r="V920" s="34"/>
      <c r="W920" s="34"/>
      <c r="X920" s="34"/>
    </row>
    <row r="921" spans="3:24" s="30" customFormat="1" ht="13.8" x14ac:dyDescent="0.25"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P921" s="34"/>
      <c r="Q921" s="34"/>
      <c r="R921" s="34"/>
      <c r="U921" s="34"/>
      <c r="V921" s="34"/>
      <c r="W921" s="34"/>
      <c r="X921" s="34"/>
    </row>
    <row r="922" spans="3:24" s="30" customFormat="1" ht="13.8" x14ac:dyDescent="0.25"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P922" s="34"/>
      <c r="Q922" s="34"/>
      <c r="R922" s="34"/>
      <c r="U922" s="34"/>
      <c r="V922" s="34"/>
      <c r="W922" s="34"/>
      <c r="X922" s="34"/>
    </row>
    <row r="923" spans="3:24" s="30" customFormat="1" ht="13.8" x14ac:dyDescent="0.25"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P923" s="34"/>
      <c r="Q923" s="34"/>
      <c r="R923" s="34"/>
      <c r="U923" s="34"/>
      <c r="V923" s="34"/>
      <c r="W923" s="34"/>
      <c r="X923" s="34"/>
    </row>
    <row r="924" spans="3:24" s="30" customFormat="1" ht="13.8" x14ac:dyDescent="0.25"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P924" s="34"/>
      <c r="Q924" s="34"/>
      <c r="R924" s="34"/>
      <c r="U924" s="34"/>
      <c r="V924" s="34"/>
      <c r="W924" s="34"/>
      <c r="X924" s="34"/>
    </row>
    <row r="925" spans="3:24" s="30" customFormat="1" ht="13.8" x14ac:dyDescent="0.25"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P925" s="34"/>
      <c r="Q925" s="34"/>
      <c r="R925" s="34"/>
      <c r="U925" s="34"/>
      <c r="V925" s="34"/>
      <c r="W925" s="34"/>
      <c r="X925" s="34"/>
    </row>
    <row r="926" spans="3:24" s="30" customFormat="1" ht="13.8" x14ac:dyDescent="0.25"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P926" s="34"/>
      <c r="Q926" s="34"/>
      <c r="R926" s="34"/>
      <c r="U926" s="34"/>
      <c r="V926" s="34"/>
      <c r="W926" s="34"/>
      <c r="X926" s="34"/>
    </row>
    <row r="927" spans="3:24" s="30" customFormat="1" ht="13.8" x14ac:dyDescent="0.25"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P927" s="34"/>
      <c r="Q927" s="34"/>
      <c r="R927" s="34"/>
      <c r="U927" s="34"/>
      <c r="V927" s="34"/>
      <c r="W927" s="34"/>
      <c r="X927" s="34"/>
    </row>
    <row r="928" spans="3:24" s="30" customFormat="1" ht="13.8" x14ac:dyDescent="0.25"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P928" s="34"/>
      <c r="Q928" s="34"/>
      <c r="R928" s="34"/>
      <c r="U928" s="34"/>
      <c r="V928" s="34"/>
      <c r="W928" s="34"/>
      <c r="X928" s="34"/>
    </row>
    <row r="929" spans="3:24" s="30" customFormat="1" ht="13.8" x14ac:dyDescent="0.25"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P929" s="34"/>
      <c r="Q929" s="34"/>
      <c r="R929" s="34"/>
      <c r="U929" s="34"/>
      <c r="V929" s="34"/>
      <c r="W929" s="34"/>
      <c r="X929" s="34"/>
    </row>
    <row r="930" spans="3:24" s="30" customFormat="1" ht="13.8" x14ac:dyDescent="0.25"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P930" s="34"/>
      <c r="Q930" s="34"/>
      <c r="R930" s="34"/>
      <c r="U930" s="34"/>
      <c r="V930" s="34"/>
      <c r="W930" s="34"/>
      <c r="X930" s="34"/>
    </row>
    <row r="931" spans="3:24" s="30" customFormat="1" ht="13.8" x14ac:dyDescent="0.25"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P931" s="34"/>
      <c r="Q931" s="34"/>
      <c r="R931" s="34"/>
      <c r="U931" s="34"/>
      <c r="V931" s="34"/>
      <c r="W931" s="34"/>
      <c r="X931" s="34"/>
    </row>
    <row r="932" spans="3:24" s="30" customFormat="1" ht="13.8" x14ac:dyDescent="0.25"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P932" s="34"/>
      <c r="Q932" s="34"/>
      <c r="R932" s="34"/>
      <c r="U932" s="34"/>
      <c r="V932" s="34"/>
      <c r="W932" s="34"/>
      <c r="X932" s="34"/>
    </row>
    <row r="933" spans="3:24" s="30" customFormat="1" ht="13.8" x14ac:dyDescent="0.25"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P933" s="34"/>
      <c r="Q933" s="34"/>
      <c r="R933" s="34"/>
      <c r="U933" s="34"/>
      <c r="V933" s="34"/>
      <c r="W933" s="34"/>
      <c r="X933" s="34"/>
    </row>
    <row r="934" spans="3:24" s="30" customFormat="1" ht="13.8" x14ac:dyDescent="0.25"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P934" s="34"/>
      <c r="Q934" s="34"/>
      <c r="R934" s="34"/>
      <c r="U934" s="34"/>
      <c r="V934" s="34"/>
      <c r="W934" s="34"/>
      <c r="X934" s="34"/>
    </row>
    <row r="935" spans="3:24" s="30" customFormat="1" ht="13.8" x14ac:dyDescent="0.25"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P935" s="34"/>
      <c r="Q935" s="34"/>
      <c r="R935" s="34"/>
      <c r="U935" s="34"/>
      <c r="V935" s="34"/>
      <c r="W935" s="34"/>
      <c r="X935" s="34"/>
    </row>
    <row r="936" spans="3:24" s="30" customFormat="1" ht="13.8" x14ac:dyDescent="0.25"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P936" s="34"/>
      <c r="Q936" s="34"/>
      <c r="R936" s="34"/>
      <c r="U936" s="34"/>
      <c r="V936" s="34"/>
      <c r="W936" s="34"/>
      <c r="X936" s="34"/>
    </row>
    <row r="937" spans="3:24" s="30" customFormat="1" ht="13.8" x14ac:dyDescent="0.25"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P937" s="34"/>
      <c r="Q937" s="34"/>
      <c r="R937" s="34"/>
      <c r="U937" s="34"/>
      <c r="V937" s="34"/>
      <c r="W937" s="34"/>
      <c r="X937" s="34"/>
    </row>
    <row r="938" spans="3:24" s="30" customFormat="1" ht="13.8" x14ac:dyDescent="0.25"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P938" s="34"/>
      <c r="Q938" s="34"/>
      <c r="R938" s="34"/>
      <c r="U938" s="34"/>
      <c r="V938" s="34"/>
      <c r="W938" s="34"/>
      <c r="X938" s="34"/>
    </row>
    <row r="939" spans="3:24" s="30" customFormat="1" ht="13.8" x14ac:dyDescent="0.25"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P939" s="34"/>
      <c r="Q939" s="34"/>
      <c r="R939" s="34"/>
      <c r="U939" s="34"/>
      <c r="V939" s="34"/>
      <c r="W939" s="34"/>
      <c r="X939" s="34"/>
    </row>
    <row r="940" spans="3:24" s="30" customFormat="1" ht="13.8" x14ac:dyDescent="0.25"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P940" s="34"/>
      <c r="Q940" s="34"/>
      <c r="R940" s="34"/>
      <c r="U940" s="34"/>
      <c r="V940" s="34"/>
      <c r="W940" s="34"/>
      <c r="X940" s="34"/>
    </row>
    <row r="941" spans="3:24" s="30" customFormat="1" ht="13.8" x14ac:dyDescent="0.25"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P941" s="34"/>
      <c r="Q941" s="34"/>
      <c r="R941" s="34"/>
      <c r="U941" s="34"/>
      <c r="V941" s="34"/>
      <c r="W941" s="34"/>
      <c r="X941" s="34"/>
    </row>
    <row r="942" spans="3:24" s="30" customFormat="1" ht="13.8" x14ac:dyDescent="0.25"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P942" s="34"/>
      <c r="Q942" s="34"/>
      <c r="R942" s="34"/>
      <c r="U942" s="34"/>
      <c r="V942" s="34"/>
      <c r="W942" s="34"/>
      <c r="X942" s="34"/>
    </row>
    <row r="943" spans="3:24" s="30" customFormat="1" ht="13.8" x14ac:dyDescent="0.25"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P943" s="34"/>
      <c r="Q943" s="34"/>
      <c r="R943" s="34"/>
      <c r="U943" s="34"/>
      <c r="V943" s="34"/>
      <c r="W943" s="34"/>
      <c r="X943" s="34"/>
    </row>
    <row r="944" spans="3:24" s="30" customFormat="1" ht="13.8" x14ac:dyDescent="0.25"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P944" s="34"/>
      <c r="Q944" s="34"/>
      <c r="R944" s="34"/>
      <c r="U944" s="34"/>
      <c r="V944" s="34"/>
      <c r="W944" s="34"/>
      <c r="X944" s="34"/>
    </row>
    <row r="945" spans="3:24" s="30" customFormat="1" ht="13.8" x14ac:dyDescent="0.25"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P945" s="34"/>
      <c r="Q945" s="34"/>
      <c r="R945" s="34"/>
      <c r="U945" s="34"/>
      <c r="V945" s="34"/>
      <c r="W945" s="34"/>
      <c r="X945" s="34"/>
    </row>
    <row r="946" spans="3:24" s="30" customFormat="1" ht="13.8" x14ac:dyDescent="0.25"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P946" s="34"/>
      <c r="Q946" s="34"/>
      <c r="R946" s="34"/>
      <c r="U946" s="34"/>
      <c r="V946" s="34"/>
      <c r="W946" s="34"/>
      <c r="X946" s="34"/>
    </row>
    <row r="947" spans="3:24" s="30" customFormat="1" ht="13.8" x14ac:dyDescent="0.25"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P947" s="34"/>
      <c r="Q947" s="34"/>
      <c r="R947" s="34"/>
      <c r="U947" s="34"/>
      <c r="V947" s="34"/>
      <c r="W947" s="34"/>
      <c r="X947" s="34"/>
    </row>
    <row r="948" spans="3:24" s="30" customFormat="1" ht="13.8" x14ac:dyDescent="0.25"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P948" s="34"/>
      <c r="Q948" s="34"/>
      <c r="R948" s="34"/>
      <c r="U948" s="34"/>
      <c r="V948" s="34"/>
      <c r="W948" s="34"/>
      <c r="X948" s="34"/>
    </row>
    <row r="949" spans="3:24" s="30" customFormat="1" ht="13.8" x14ac:dyDescent="0.25"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P949" s="34"/>
      <c r="Q949" s="34"/>
      <c r="R949" s="34"/>
      <c r="U949" s="34"/>
      <c r="V949" s="34"/>
      <c r="W949" s="34"/>
      <c r="X949" s="34"/>
    </row>
    <row r="950" spans="3:24" s="30" customFormat="1" ht="13.8" x14ac:dyDescent="0.25"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P950" s="34"/>
      <c r="Q950" s="34"/>
      <c r="R950" s="34"/>
      <c r="U950" s="34"/>
      <c r="V950" s="34"/>
      <c r="W950" s="34"/>
      <c r="X950" s="34"/>
    </row>
    <row r="951" spans="3:24" s="30" customFormat="1" ht="13.8" x14ac:dyDescent="0.25"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P951" s="34"/>
      <c r="Q951" s="34"/>
      <c r="R951" s="34"/>
      <c r="U951" s="34"/>
      <c r="V951" s="34"/>
      <c r="W951" s="34"/>
      <c r="X951" s="34"/>
    </row>
    <row r="952" spans="3:24" s="30" customFormat="1" ht="13.8" x14ac:dyDescent="0.25"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P952" s="34"/>
      <c r="Q952" s="34"/>
      <c r="R952" s="34"/>
      <c r="U952" s="34"/>
      <c r="V952" s="34"/>
      <c r="W952" s="34"/>
      <c r="X952" s="34"/>
    </row>
    <row r="953" spans="3:24" s="30" customFormat="1" ht="13.8" x14ac:dyDescent="0.25"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P953" s="34"/>
      <c r="Q953" s="34"/>
      <c r="R953" s="34"/>
      <c r="U953" s="34"/>
      <c r="V953" s="34"/>
      <c r="W953" s="34"/>
      <c r="X953" s="34"/>
    </row>
    <row r="954" spans="3:24" s="30" customFormat="1" ht="13.8" x14ac:dyDescent="0.25"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P954" s="34"/>
      <c r="Q954" s="34"/>
      <c r="R954" s="34"/>
      <c r="U954" s="34"/>
      <c r="V954" s="34"/>
      <c r="W954" s="34"/>
      <c r="X954" s="34"/>
    </row>
    <row r="955" spans="3:24" s="30" customFormat="1" ht="13.8" x14ac:dyDescent="0.25"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P955" s="34"/>
      <c r="Q955" s="34"/>
      <c r="R955" s="34"/>
      <c r="U955" s="34"/>
      <c r="V955" s="34"/>
      <c r="W955" s="34"/>
      <c r="X955" s="34"/>
    </row>
    <row r="956" spans="3:24" s="30" customFormat="1" ht="13.8" x14ac:dyDescent="0.25"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P956" s="34"/>
      <c r="Q956" s="34"/>
      <c r="R956" s="34"/>
      <c r="U956" s="34"/>
      <c r="V956" s="34"/>
      <c r="W956" s="34"/>
      <c r="X956" s="34"/>
    </row>
    <row r="957" spans="3:24" s="30" customFormat="1" ht="13.8" x14ac:dyDescent="0.25"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P957" s="34"/>
      <c r="Q957" s="34"/>
      <c r="R957" s="34"/>
      <c r="U957" s="34"/>
      <c r="V957" s="34"/>
      <c r="W957" s="34"/>
      <c r="X957" s="34"/>
    </row>
    <row r="958" spans="3:24" s="30" customFormat="1" ht="13.8" x14ac:dyDescent="0.25"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P958" s="34"/>
      <c r="Q958" s="34"/>
      <c r="R958" s="34"/>
      <c r="U958" s="34"/>
      <c r="V958" s="34"/>
      <c r="W958" s="34"/>
      <c r="X958" s="34"/>
    </row>
    <row r="959" spans="3:24" s="30" customFormat="1" ht="13.8" x14ac:dyDescent="0.25"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P959" s="34"/>
      <c r="Q959" s="34"/>
      <c r="R959" s="34"/>
      <c r="U959" s="34"/>
      <c r="V959" s="34"/>
      <c r="W959" s="34"/>
      <c r="X959" s="34"/>
    </row>
    <row r="960" spans="3:24" s="30" customFormat="1" ht="13.8" x14ac:dyDescent="0.25"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P960" s="34"/>
      <c r="Q960" s="34"/>
      <c r="R960" s="34"/>
      <c r="U960" s="34"/>
      <c r="V960" s="34"/>
      <c r="W960" s="34"/>
      <c r="X960" s="34"/>
    </row>
    <row r="961" spans="3:24" s="30" customFormat="1" ht="13.8" x14ac:dyDescent="0.25"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P961" s="34"/>
      <c r="Q961" s="34"/>
      <c r="R961" s="34"/>
      <c r="U961" s="34"/>
      <c r="V961" s="34"/>
      <c r="W961" s="34"/>
      <c r="X961" s="34"/>
    </row>
    <row r="962" spans="3:24" s="30" customFormat="1" ht="13.8" x14ac:dyDescent="0.25"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P962" s="34"/>
      <c r="Q962" s="34"/>
      <c r="R962" s="34"/>
      <c r="U962" s="34"/>
      <c r="V962" s="34"/>
      <c r="W962" s="34"/>
      <c r="X962" s="34"/>
    </row>
    <row r="963" spans="3:24" s="30" customFormat="1" ht="13.8" x14ac:dyDescent="0.25"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P963" s="34"/>
      <c r="Q963" s="34"/>
      <c r="R963" s="34"/>
      <c r="U963" s="34"/>
      <c r="V963" s="34"/>
      <c r="W963" s="34"/>
      <c r="X963" s="34"/>
    </row>
    <row r="964" spans="3:24" s="30" customFormat="1" ht="13.8" x14ac:dyDescent="0.25"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P964" s="34"/>
      <c r="Q964" s="34"/>
      <c r="R964" s="34"/>
      <c r="U964" s="34"/>
      <c r="V964" s="34"/>
      <c r="W964" s="34"/>
      <c r="X964" s="34"/>
    </row>
    <row r="965" spans="3:24" s="30" customFormat="1" ht="13.8" x14ac:dyDescent="0.25"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P965" s="34"/>
      <c r="Q965" s="34"/>
      <c r="R965" s="34"/>
      <c r="U965" s="34"/>
      <c r="V965" s="34"/>
      <c r="W965" s="34"/>
      <c r="X965" s="34"/>
    </row>
    <row r="966" spans="3:24" s="30" customFormat="1" ht="13.8" x14ac:dyDescent="0.25"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P966" s="34"/>
      <c r="Q966" s="34"/>
      <c r="R966" s="34"/>
      <c r="U966" s="34"/>
      <c r="V966" s="34"/>
      <c r="W966" s="34"/>
      <c r="X966" s="34"/>
    </row>
    <row r="967" spans="3:24" s="30" customFormat="1" ht="13.8" x14ac:dyDescent="0.25"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P967" s="34"/>
      <c r="Q967" s="34"/>
      <c r="R967" s="34"/>
      <c r="U967" s="34"/>
      <c r="V967" s="34"/>
      <c r="W967" s="34"/>
      <c r="X967" s="34"/>
    </row>
    <row r="968" spans="3:24" s="30" customFormat="1" ht="13.8" x14ac:dyDescent="0.25"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P968" s="34"/>
      <c r="Q968" s="34"/>
      <c r="R968" s="34"/>
      <c r="U968" s="34"/>
      <c r="V968" s="34"/>
      <c r="W968" s="34"/>
      <c r="X968" s="34"/>
    </row>
    <row r="969" spans="3:24" s="30" customFormat="1" ht="13.8" x14ac:dyDescent="0.25"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P969" s="34"/>
      <c r="Q969" s="34"/>
      <c r="R969" s="34"/>
      <c r="U969" s="34"/>
      <c r="V969" s="34"/>
      <c r="W969" s="34"/>
      <c r="X969" s="34"/>
    </row>
    <row r="970" spans="3:24" s="30" customFormat="1" ht="13.8" x14ac:dyDescent="0.25"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P970" s="34"/>
      <c r="Q970" s="34"/>
      <c r="R970" s="34"/>
      <c r="U970" s="34"/>
      <c r="V970" s="34"/>
      <c r="W970" s="34"/>
      <c r="X970" s="34"/>
    </row>
    <row r="971" spans="3:24" s="30" customFormat="1" ht="13.8" x14ac:dyDescent="0.25"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P971" s="34"/>
      <c r="Q971" s="34"/>
      <c r="R971" s="34"/>
      <c r="U971" s="34"/>
      <c r="V971" s="34"/>
      <c r="W971" s="34"/>
      <c r="X971" s="34"/>
    </row>
    <row r="972" spans="3:24" s="30" customFormat="1" ht="13.8" x14ac:dyDescent="0.25"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P972" s="34"/>
      <c r="Q972" s="34"/>
      <c r="R972" s="34"/>
      <c r="U972" s="34"/>
      <c r="V972" s="34"/>
      <c r="W972" s="34"/>
      <c r="X972" s="34"/>
    </row>
    <row r="973" spans="3:24" s="30" customFormat="1" ht="13.8" x14ac:dyDescent="0.25"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P973" s="34"/>
      <c r="Q973" s="34"/>
      <c r="R973" s="34"/>
      <c r="U973" s="34"/>
      <c r="V973" s="34"/>
      <c r="W973" s="34"/>
      <c r="X973" s="34"/>
    </row>
    <row r="974" spans="3:24" s="30" customFormat="1" ht="13.8" x14ac:dyDescent="0.25"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P974" s="34"/>
      <c r="Q974" s="34"/>
      <c r="R974" s="34"/>
      <c r="U974" s="34"/>
      <c r="V974" s="34"/>
      <c r="W974" s="34"/>
      <c r="X974" s="34"/>
    </row>
    <row r="975" spans="3:24" s="30" customFormat="1" ht="13.8" x14ac:dyDescent="0.25"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P975" s="34"/>
      <c r="Q975" s="34"/>
      <c r="R975" s="34"/>
      <c r="U975" s="34"/>
      <c r="V975" s="34"/>
      <c r="W975" s="34"/>
      <c r="X975" s="34"/>
    </row>
    <row r="976" spans="3:24" s="30" customFormat="1" ht="13.8" x14ac:dyDescent="0.25"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P976" s="34"/>
      <c r="Q976" s="34"/>
      <c r="R976" s="34"/>
      <c r="U976" s="34"/>
      <c r="V976" s="34"/>
      <c r="W976" s="34"/>
      <c r="X976" s="34"/>
    </row>
    <row r="977" spans="3:24" s="30" customFormat="1" ht="13.8" x14ac:dyDescent="0.25"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P977" s="34"/>
      <c r="Q977" s="34"/>
      <c r="R977" s="34"/>
      <c r="U977" s="34"/>
      <c r="V977" s="34"/>
      <c r="W977" s="34"/>
      <c r="X977" s="34"/>
    </row>
    <row r="978" spans="3:24" s="30" customFormat="1" ht="13.8" x14ac:dyDescent="0.25"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P978" s="34"/>
      <c r="Q978" s="34"/>
      <c r="R978" s="34"/>
      <c r="U978" s="34"/>
      <c r="V978" s="34"/>
      <c r="W978" s="34"/>
      <c r="X978" s="34"/>
    </row>
    <row r="979" spans="3:24" s="30" customFormat="1" ht="13.8" x14ac:dyDescent="0.25"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P979" s="34"/>
      <c r="Q979" s="34"/>
      <c r="R979" s="34"/>
      <c r="U979" s="34"/>
      <c r="V979" s="34"/>
      <c r="W979" s="34"/>
      <c r="X979" s="34"/>
    </row>
    <row r="980" spans="3:24" s="30" customFormat="1" ht="13.8" x14ac:dyDescent="0.25"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P980" s="34"/>
      <c r="Q980" s="34"/>
      <c r="R980" s="34"/>
      <c r="U980" s="34"/>
      <c r="V980" s="34"/>
      <c r="W980" s="34"/>
      <c r="X980" s="34"/>
    </row>
    <row r="981" spans="3:24" s="30" customFormat="1" ht="13.8" x14ac:dyDescent="0.25"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P981" s="34"/>
      <c r="Q981" s="34"/>
      <c r="R981" s="34"/>
      <c r="U981" s="34"/>
      <c r="V981" s="34"/>
      <c r="W981" s="34"/>
      <c r="X981" s="34"/>
    </row>
    <row r="982" spans="3:24" s="30" customFormat="1" ht="13.8" x14ac:dyDescent="0.25"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P982" s="34"/>
      <c r="Q982" s="34"/>
      <c r="R982" s="34"/>
      <c r="U982" s="34"/>
      <c r="V982" s="34"/>
      <c r="W982" s="34"/>
      <c r="X982" s="34"/>
    </row>
    <row r="983" spans="3:24" s="30" customFormat="1" ht="13.8" x14ac:dyDescent="0.25"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P983" s="34"/>
      <c r="Q983" s="34"/>
      <c r="R983" s="34"/>
      <c r="U983" s="34"/>
      <c r="V983" s="34"/>
      <c r="W983" s="34"/>
      <c r="X983" s="34"/>
    </row>
    <row r="984" spans="3:24" s="30" customFormat="1" ht="13.8" x14ac:dyDescent="0.25"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P984" s="34"/>
      <c r="Q984" s="34"/>
      <c r="R984" s="34"/>
      <c r="U984" s="34"/>
      <c r="V984" s="34"/>
      <c r="W984" s="34"/>
      <c r="X984" s="34"/>
    </row>
    <row r="985" spans="3:24" s="30" customFormat="1" ht="13.8" x14ac:dyDescent="0.25"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P985" s="34"/>
      <c r="Q985" s="34"/>
      <c r="R985" s="34"/>
      <c r="U985" s="34"/>
      <c r="V985" s="34"/>
      <c r="W985" s="34"/>
      <c r="X985" s="34"/>
    </row>
    <row r="986" spans="3:24" s="30" customFormat="1" ht="13.8" x14ac:dyDescent="0.25"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P986" s="34"/>
      <c r="Q986" s="34"/>
      <c r="R986" s="34"/>
      <c r="U986" s="34"/>
      <c r="V986" s="34"/>
      <c r="W986" s="34"/>
      <c r="X986" s="34"/>
    </row>
    <row r="987" spans="3:24" s="30" customFormat="1" ht="13.8" x14ac:dyDescent="0.25"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P987" s="34"/>
      <c r="Q987" s="34"/>
      <c r="R987" s="34"/>
      <c r="U987" s="34"/>
      <c r="V987" s="34"/>
      <c r="W987" s="34"/>
      <c r="X987" s="34"/>
    </row>
    <row r="988" spans="3:24" s="30" customFormat="1" ht="13.8" x14ac:dyDescent="0.25"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P988" s="34"/>
      <c r="Q988" s="34"/>
      <c r="R988" s="34"/>
      <c r="U988" s="34"/>
      <c r="V988" s="34"/>
      <c r="W988" s="34"/>
      <c r="X988" s="34"/>
    </row>
    <row r="989" spans="3:24" s="30" customFormat="1" ht="13.8" x14ac:dyDescent="0.25"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P989" s="34"/>
      <c r="Q989" s="34"/>
      <c r="R989" s="34"/>
      <c r="U989" s="34"/>
      <c r="V989" s="34"/>
      <c r="W989" s="34"/>
      <c r="X989" s="34"/>
    </row>
    <row r="990" spans="3:24" s="30" customFormat="1" ht="13.8" x14ac:dyDescent="0.25"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P990" s="34"/>
      <c r="Q990" s="34"/>
      <c r="R990" s="34"/>
      <c r="U990" s="34"/>
      <c r="V990" s="34"/>
      <c r="W990" s="34"/>
      <c r="X990" s="34"/>
    </row>
    <row r="991" spans="3:24" s="30" customFormat="1" ht="13.8" x14ac:dyDescent="0.25"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P991" s="34"/>
      <c r="Q991" s="34"/>
      <c r="R991" s="34"/>
      <c r="U991" s="34"/>
      <c r="V991" s="34"/>
      <c r="W991" s="34"/>
      <c r="X991" s="34"/>
    </row>
    <row r="992" spans="3:24" s="30" customFormat="1" ht="13.8" x14ac:dyDescent="0.25"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P992" s="34"/>
      <c r="Q992" s="34"/>
      <c r="R992" s="34"/>
      <c r="U992" s="34"/>
      <c r="V992" s="34"/>
      <c r="W992" s="34"/>
      <c r="X992" s="34"/>
    </row>
    <row r="993" spans="3:24" s="30" customFormat="1" ht="13.8" x14ac:dyDescent="0.25"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P993" s="34"/>
      <c r="Q993" s="34"/>
      <c r="R993" s="34"/>
      <c r="U993" s="34"/>
      <c r="V993" s="34"/>
      <c r="W993" s="34"/>
      <c r="X993" s="34"/>
    </row>
    <row r="994" spans="3:24" s="30" customFormat="1" ht="13.8" x14ac:dyDescent="0.25"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P994" s="34"/>
      <c r="Q994" s="34"/>
      <c r="R994" s="34"/>
      <c r="U994" s="34"/>
      <c r="V994" s="34"/>
      <c r="W994" s="34"/>
      <c r="X994" s="34"/>
    </row>
    <row r="995" spans="3:24" s="30" customFormat="1" ht="13.8" x14ac:dyDescent="0.25"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P995" s="34"/>
      <c r="Q995" s="34"/>
      <c r="R995" s="34"/>
      <c r="U995" s="34"/>
      <c r="V995" s="34"/>
      <c r="W995" s="34"/>
      <c r="X995" s="34"/>
    </row>
    <row r="996" spans="3:24" s="30" customFormat="1" ht="13.8" x14ac:dyDescent="0.25"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P996" s="34"/>
      <c r="Q996" s="34"/>
      <c r="R996" s="34"/>
      <c r="U996" s="34"/>
      <c r="V996" s="34"/>
      <c r="W996" s="34"/>
      <c r="X996" s="34"/>
    </row>
    <row r="997" spans="3:24" s="30" customFormat="1" ht="13.8" x14ac:dyDescent="0.25"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P997" s="34"/>
      <c r="Q997" s="34"/>
      <c r="R997" s="34"/>
      <c r="U997" s="34"/>
      <c r="V997" s="34"/>
      <c r="W997" s="34"/>
      <c r="X997" s="34"/>
    </row>
    <row r="998" spans="3:24" s="30" customFormat="1" ht="13.8" x14ac:dyDescent="0.25"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P998" s="34"/>
      <c r="Q998" s="34"/>
      <c r="R998" s="34"/>
      <c r="U998" s="34"/>
      <c r="V998" s="34"/>
      <c r="W998" s="34"/>
      <c r="X998" s="34"/>
    </row>
    <row r="999" spans="3:24" s="30" customFormat="1" ht="13.8" x14ac:dyDescent="0.25"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P999" s="34"/>
      <c r="Q999" s="34"/>
      <c r="R999" s="34"/>
      <c r="U999" s="34"/>
      <c r="V999" s="34"/>
      <c r="W999" s="34"/>
      <c r="X999" s="34"/>
    </row>
    <row r="1000" spans="3:24" s="30" customFormat="1" ht="13.8" x14ac:dyDescent="0.25"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P1000" s="34"/>
      <c r="Q1000" s="34"/>
      <c r="R1000" s="34"/>
      <c r="U1000" s="34"/>
      <c r="V1000" s="34"/>
      <c r="W1000" s="34"/>
      <c r="X1000" s="34"/>
    </row>
    <row r="1001" spans="3:24" s="30" customFormat="1" ht="13.8" x14ac:dyDescent="0.25"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P1001" s="34"/>
      <c r="Q1001" s="34"/>
      <c r="R1001" s="34"/>
      <c r="U1001" s="34"/>
      <c r="V1001" s="34"/>
      <c r="W1001" s="34"/>
      <c r="X1001" s="34"/>
    </row>
    <row r="1002" spans="3:24" s="30" customFormat="1" ht="13.8" x14ac:dyDescent="0.25"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P1002" s="34"/>
      <c r="Q1002" s="34"/>
      <c r="R1002" s="34"/>
      <c r="U1002" s="34"/>
      <c r="V1002" s="34"/>
      <c r="W1002" s="34"/>
      <c r="X1002" s="34"/>
    </row>
    <row r="1003" spans="3:24" s="30" customFormat="1" ht="13.8" x14ac:dyDescent="0.25"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P1003" s="34"/>
      <c r="Q1003" s="34"/>
      <c r="R1003" s="34"/>
      <c r="U1003" s="34"/>
      <c r="V1003" s="34"/>
      <c r="W1003" s="34"/>
      <c r="X1003" s="34"/>
    </row>
    <row r="1004" spans="3:24" s="30" customFormat="1" ht="13.8" x14ac:dyDescent="0.25"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P1004" s="34"/>
      <c r="Q1004" s="34"/>
      <c r="R1004" s="34"/>
      <c r="U1004" s="34"/>
      <c r="V1004" s="34"/>
      <c r="W1004" s="34"/>
      <c r="X1004" s="34"/>
    </row>
    <row r="1005" spans="3:24" s="30" customFormat="1" ht="13.8" x14ac:dyDescent="0.25"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P1005" s="34"/>
      <c r="Q1005" s="34"/>
      <c r="R1005" s="34"/>
      <c r="U1005" s="34"/>
      <c r="V1005" s="34"/>
      <c r="W1005" s="34"/>
      <c r="X1005" s="34"/>
    </row>
    <row r="1006" spans="3:24" s="30" customFormat="1" ht="13.8" x14ac:dyDescent="0.25"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P1006" s="34"/>
      <c r="Q1006" s="34"/>
      <c r="R1006" s="34"/>
      <c r="U1006" s="34"/>
      <c r="V1006" s="34"/>
      <c r="W1006" s="34"/>
      <c r="X1006" s="34"/>
    </row>
    <row r="1007" spans="3:24" s="30" customFormat="1" ht="13.8" x14ac:dyDescent="0.25"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P1007" s="34"/>
      <c r="Q1007" s="34"/>
      <c r="R1007" s="34"/>
      <c r="U1007" s="34"/>
      <c r="V1007" s="34"/>
      <c r="W1007" s="34"/>
      <c r="X1007" s="34"/>
    </row>
    <row r="1008" spans="3:24" s="30" customFormat="1" ht="13.8" x14ac:dyDescent="0.25"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P1008" s="34"/>
      <c r="Q1008" s="34"/>
      <c r="R1008" s="34"/>
      <c r="U1008" s="34"/>
      <c r="V1008" s="34"/>
      <c r="W1008" s="34"/>
      <c r="X1008" s="34"/>
    </row>
    <row r="1009" spans="3:24" s="30" customFormat="1" ht="13.8" x14ac:dyDescent="0.25"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P1009" s="34"/>
      <c r="Q1009" s="34"/>
      <c r="R1009" s="34"/>
      <c r="U1009" s="34"/>
      <c r="V1009" s="34"/>
      <c r="W1009" s="34"/>
      <c r="X1009" s="34"/>
    </row>
    <row r="1010" spans="3:24" s="30" customFormat="1" ht="13.8" x14ac:dyDescent="0.25"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P1010" s="34"/>
      <c r="Q1010" s="34"/>
      <c r="R1010" s="34"/>
      <c r="U1010" s="34"/>
      <c r="V1010" s="34"/>
      <c r="W1010" s="34"/>
      <c r="X1010" s="34"/>
    </row>
    <row r="1011" spans="3:24" s="30" customFormat="1" ht="13.8" x14ac:dyDescent="0.25"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P1011" s="34"/>
      <c r="Q1011" s="34"/>
      <c r="R1011" s="34"/>
      <c r="U1011" s="34"/>
      <c r="V1011" s="34"/>
      <c r="W1011" s="34"/>
      <c r="X1011" s="34"/>
    </row>
    <row r="1012" spans="3:24" s="30" customFormat="1" ht="13.8" x14ac:dyDescent="0.25"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P1012" s="34"/>
      <c r="Q1012" s="34"/>
      <c r="R1012" s="34"/>
      <c r="U1012" s="34"/>
      <c r="V1012" s="34"/>
      <c r="W1012" s="34"/>
      <c r="X1012" s="34"/>
    </row>
    <row r="1013" spans="3:24" s="30" customFormat="1" ht="13.8" x14ac:dyDescent="0.25"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P1013" s="34"/>
      <c r="Q1013" s="34"/>
      <c r="R1013" s="34"/>
      <c r="U1013" s="34"/>
      <c r="V1013" s="34"/>
      <c r="W1013" s="34"/>
      <c r="X1013" s="34"/>
    </row>
    <row r="1014" spans="3:24" s="30" customFormat="1" ht="13.8" x14ac:dyDescent="0.25"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P1014" s="34"/>
      <c r="Q1014" s="34"/>
      <c r="R1014" s="34"/>
      <c r="U1014" s="34"/>
      <c r="V1014" s="34"/>
      <c r="W1014" s="34"/>
      <c r="X1014" s="34"/>
    </row>
    <row r="1015" spans="3:24" s="30" customFormat="1" ht="13.8" x14ac:dyDescent="0.25"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P1015" s="34"/>
      <c r="Q1015" s="34"/>
      <c r="R1015" s="34"/>
      <c r="U1015" s="34"/>
      <c r="V1015" s="34"/>
      <c r="W1015" s="34"/>
      <c r="X1015" s="34"/>
    </row>
    <row r="1016" spans="3:24" s="30" customFormat="1" ht="13.8" x14ac:dyDescent="0.25"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P1016" s="34"/>
      <c r="Q1016" s="34"/>
      <c r="R1016" s="34"/>
      <c r="U1016" s="34"/>
      <c r="V1016" s="34"/>
      <c r="W1016" s="34"/>
      <c r="X1016" s="34"/>
    </row>
    <row r="1017" spans="3:24" s="30" customFormat="1" ht="13.8" x14ac:dyDescent="0.25"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P1017" s="34"/>
      <c r="Q1017" s="34"/>
      <c r="R1017" s="34"/>
      <c r="U1017" s="34"/>
      <c r="V1017" s="34"/>
      <c r="W1017" s="34"/>
      <c r="X1017" s="34"/>
    </row>
    <row r="1018" spans="3:24" s="30" customFormat="1" ht="13.8" x14ac:dyDescent="0.25"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P1018" s="34"/>
      <c r="Q1018" s="34"/>
      <c r="R1018" s="34"/>
      <c r="U1018" s="34"/>
      <c r="V1018" s="34"/>
      <c r="W1018" s="34"/>
      <c r="X1018" s="34"/>
    </row>
    <row r="1019" spans="3:24" s="30" customFormat="1" ht="13.8" x14ac:dyDescent="0.25"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P1019" s="34"/>
      <c r="Q1019" s="34"/>
      <c r="R1019" s="34"/>
      <c r="U1019" s="34"/>
      <c r="V1019" s="34"/>
      <c r="W1019" s="34"/>
      <c r="X1019" s="34"/>
    </row>
    <row r="1020" spans="3:24" s="30" customFormat="1" ht="13.8" x14ac:dyDescent="0.25"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P1020" s="34"/>
      <c r="Q1020" s="34"/>
      <c r="R1020" s="34"/>
      <c r="U1020" s="34"/>
      <c r="V1020" s="34"/>
      <c r="W1020" s="34"/>
      <c r="X1020" s="34"/>
    </row>
    <row r="1021" spans="3:24" s="30" customFormat="1" ht="13.8" x14ac:dyDescent="0.25"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P1021" s="34"/>
      <c r="Q1021" s="34"/>
      <c r="R1021" s="34"/>
      <c r="U1021" s="34"/>
      <c r="V1021" s="34"/>
      <c r="W1021" s="34"/>
      <c r="X1021" s="34"/>
    </row>
    <row r="1022" spans="3:24" s="30" customFormat="1" ht="13.8" x14ac:dyDescent="0.25"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P1022" s="34"/>
      <c r="Q1022" s="34"/>
      <c r="R1022" s="34"/>
      <c r="U1022" s="34"/>
      <c r="V1022" s="34"/>
      <c r="W1022" s="34"/>
      <c r="X1022" s="34"/>
    </row>
    <row r="1023" spans="3:24" s="30" customFormat="1" ht="13.8" x14ac:dyDescent="0.25"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P1023" s="34"/>
      <c r="Q1023" s="34"/>
      <c r="R1023" s="34"/>
      <c r="U1023" s="34"/>
      <c r="V1023" s="34"/>
      <c r="W1023" s="34"/>
      <c r="X1023" s="34"/>
    </row>
    <row r="1024" spans="3:24" s="30" customFormat="1" ht="13.8" x14ac:dyDescent="0.25"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P1024" s="34"/>
      <c r="Q1024" s="34"/>
      <c r="R1024" s="34"/>
      <c r="U1024" s="34"/>
      <c r="V1024" s="34"/>
      <c r="W1024" s="34"/>
      <c r="X1024" s="34"/>
    </row>
    <row r="1025" spans="3:24" s="30" customFormat="1" ht="13.8" x14ac:dyDescent="0.25"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P1025" s="34"/>
      <c r="Q1025" s="34"/>
      <c r="R1025" s="34"/>
      <c r="U1025" s="34"/>
      <c r="V1025" s="34"/>
      <c r="W1025" s="34"/>
      <c r="X1025" s="34"/>
    </row>
    <row r="1026" spans="3:24" s="30" customFormat="1" ht="13.8" x14ac:dyDescent="0.25"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P1026" s="34"/>
      <c r="Q1026" s="34"/>
      <c r="R1026" s="34"/>
      <c r="U1026" s="34"/>
      <c r="V1026" s="34"/>
      <c r="W1026" s="34"/>
      <c r="X1026" s="34"/>
    </row>
    <row r="1027" spans="3:24" s="30" customFormat="1" ht="13.8" x14ac:dyDescent="0.25"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P1027" s="34"/>
      <c r="Q1027" s="34"/>
      <c r="R1027" s="34"/>
      <c r="U1027" s="34"/>
      <c r="V1027" s="34"/>
      <c r="W1027" s="34"/>
      <c r="X1027" s="34"/>
    </row>
    <row r="1028" spans="3:24" s="30" customFormat="1" ht="13.8" x14ac:dyDescent="0.25"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P1028" s="34"/>
      <c r="Q1028" s="34"/>
      <c r="R1028" s="34"/>
      <c r="U1028" s="34"/>
      <c r="V1028" s="34"/>
      <c r="W1028" s="34"/>
      <c r="X1028" s="34"/>
    </row>
    <row r="1029" spans="3:24" s="30" customFormat="1" ht="13.8" x14ac:dyDescent="0.25"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P1029" s="34"/>
      <c r="Q1029" s="34"/>
      <c r="R1029" s="34"/>
      <c r="U1029" s="34"/>
      <c r="V1029" s="34"/>
      <c r="W1029" s="34"/>
      <c r="X1029" s="34"/>
    </row>
    <row r="1030" spans="3:24" s="30" customFormat="1" ht="13.8" x14ac:dyDescent="0.25"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P1030" s="34"/>
      <c r="Q1030" s="34"/>
      <c r="R1030" s="34"/>
      <c r="U1030" s="34"/>
      <c r="V1030" s="34"/>
      <c r="W1030" s="34"/>
      <c r="X1030" s="34"/>
    </row>
    <row r="1031" spans="3:24" s="30" customFormat="1" ht="13.8" x14ac:dyDescent="0.25"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P1031" s="34"/>
      <c r="Q1031" s="34"/>
      <c r="R1031" s="34"/>
      <c r="U1031" s="34"/>
      <c r="V1031" s="34"/>
      <c r="W1031" s="34"/>
      <c r="X1031" s="34"/>
    </row>
    <row r="1032" spans="3:24" s="30" customFormat="1" ht="13.8" x14ac:dyDescent="0.25"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P1032" s="34"/>
      <c r="Q1032" s="34"/>
      <c r="R1032" s="34"/>
      <c r="U1032" s="34"/>
      <c r="V1032" s="34"/>
      <c r="W1032" s="34"/>
      <c r="X1032" s="34"/>
    </row>
    <row r="1033" spans="3:24" s="30" customFormat="1" ht="13.8" x14ac:dyDescent="0.25"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P1033" s="34"/>
      <c r="Q1033" s="34"/>
      <c r="R1033" s="34"/>
      <c r="U1033" s="34"/>
      <c r="V1033" s="34"/>
      <c r="W1033" s="34"/>
      <c r="X1033" s="34"/>
    </row>
    <row r="1034" spans="3:24" s="30" customFormat="1" ht="13.8" x14ac:dyDescent="0.25"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P1034" s="34"/>
      <c r="Q1034" s="34"/>
      <c r="R1034" s="34"/>
      <c r="U1034" s="34"/>
      <c r="V1034" s="34"/>
      <c r="W1034" s="34"/>
      <c r="X1034" s="34"/>
    </row>
    <row r="1035" spans="3:24" s="30" customFormat="1" ht="13.8" x14ac:dyDescent="0.25"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P1035" s="34"/>
      <c r="Q1035" s="34"/>
      <c r="R1035" s="34"/>
      <c r="U1035" s="34"/>
      <c r="V1035" s="34"/>
      <c r="W1035" s="34"/>
      <c r="X1035" s="34"/>
    </row>
    <row r="1036" spans="3:24" s="30" customFormat="1" ht="13.8" x14ac:dyDescent="0.25"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P1036" s="34"/>
      <c r="Q1036" s="34"/>
      <c r="R1036" s="34"/>
      <c r="U1036" s="34"/>
      <c r="V1036" s="34"/>
      <c r="W1036" s="34"/>
      <c r="X1036" s="34"/>
    </row>
    <row r="1037" spans="3:24" s="30" customFormat="1" ht="13.8" x14ac:dyDescent="0.25"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P1037" s="34"/>
      <c r="Q1037" s="34"/>
      <c r="R1037" s="34"/>
      <c r="U1037" s="34"/>
      <c r="V1037" s="34"/>
      <c r="W1037" s="34"/>
      <c r="X1037" s="34"/>
    </row>
    <row r="1038" spans="3:24" s="30" customFormat="1" ht="13.8" x14ac:dyDescent="0.25"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P1038" s="34"/>
      <c r="Q1038" s="34"/>
      <c r="R1038" s="34"/>
      <c r="U1038" s="34"/>
      <c r="V1038" s="34"/>
      <c r="W1038" s="34"/>
      <c r="X1038" s="34"/>
    </row>
    <row r="1039" spans="3:24" s="30" customFormat="1" ht="13.8" x14ac:dyDescent="0.25"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P1039" s="34"/>
      <c r="Q1039" s="34"/>
      <c r="R1039" s="34"/>
      <c r="U1039" s="34"/>
      <c r="V1039" s="34"/>
      <c r="W1039" s="34"/>
      <c r="X1039" s="34"/>
    </row>
    <row r="1040" spans="3:24" s="30" customFormat="1" ht="13.8" x14ac:dyDescent="0.25"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P1040" s="34"/>
      <c r="Q1040" s="34"/>
      <c r="R1040" s="34"/>
      <c r="U1040" s="34"/>
      <c r="V1040" s="34"/>
      <c r="W1040" s="34"/>
      <c r="X1040" s="34"/>
    </row>
    <row r="1041" spans="3:24" s="30" customFormat="1" ht="13.8" x14ac:dyDescent="0.25"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P1041" s="34"/>
      <c r="Q1041" s="34"/>
      <c r="R1041" s="34"/>
      <c r="U1041" s="34"/>
      <c r="V1041" s="34"/>
      <c r="W1041" s="34"/>
      <c r="X1041" s="34"/>
    </row>
    <row r="1042" spans="3:24" s="30" customFormat="1" ht="13.8" x14ac:dyDescent="0.25"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P1042" s="34"/>
      <c r="Q1042" s="34"/>
      <c r="R1042" s="34"/>
      <c r="U1042" s="34"/>
      <c r="V1042" s="34"/>
      <c r="W1042" s="34"/>
      <c r="X1042" s="34"/>
    </row>
    <row r="1043" spans="3:24" s="30" customFormat="1" ht="13.8" x14ac:dyDescent="0.25"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P1043" s="34"/>
      <c r="Q1043" s="34"/>
      <c r="R1043" s="34"/>
      <c r="U1043" s="34"/>
      <c r="V1043" s="34"/>
      <c r="W1043" s="34"/>
      <c r="X1043" s="34"/>
    </row>
    <row r="1044" spans="3:24" s="30" customFormat="1" ht="13.8" x14ac:dyDescent="0.25"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P1044" s="34"/>
      <c r="Q1044" s="34"/>
      <c r="R1044" s="34"/>
      <c r="U1044" s="34"/>
      <c r="V1044" s="34"/>
      <c r="W1044" s="34"/>
      <c r="X1044" s="34"/>
    </row>
    <row r="1045" spans="3:24" s="30" customFormat="1" ht="13.8" x14ac:dyDescent="0.25"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P1045" s="34"/>
      <c r="Q1045" s="34"/>
      <c r="R1045" s="34"/>
      <c r="U1045" s="34"/>
      <c r="V1045" s="34"/>
      <c r="W1045" s="34"/>
      <c r="X1045" s="34"/>
    </row>
    <row r="1046" spans="3:24" s="30" customFormat="1" ht="13.8" x14ac:dyDescent="0.25"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P1046" s="34"/>
      <c r="Q1046" s="34"/>
      <c r="R1046" s="34"/>
      <c r="U1046" s="34"/>
      <c r="V1046" s="34"/>
      <c r="W1046" s="34"/>
      <c r="X1046" s="34"/>
    </row>
    <row r="1047" spans="3:24" s="30" customFormat="1" ht="13.8" x14ac:dyDescent="0.25"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P1047" s="34"/>
      <c r="Q1047" s="34"/>
      <c r="R1047" s="34"/>
      <c r="U1047" s="34"/>
      <c r="V1047" s="34"/>
      <c r="W1047" s="34"/>
      <c r="X1047" s="34"/>
    </row>
    <row r="1048" spans="3:24" s="30" customFormat="1" ht="13.8" x14ac:dyDescent="0.25"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P1048" s="34"/>
      <c r="Q1048" s="34"/>
      <c r="R1048" s="34"/>
      <c r="U1048" s="34"/>
      <c r="V1048" s="34"/>
      <c r="W1048" s="34"/>
      <c r="X1048" s="34"/>
    </row>
    <row r="1049" spans="3:24" s="30" customFormat="1" ht="13.8" x14ac:dyDescent="0.25"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P1049" s="34"/>
      <c r="Q1049" s="34"/>
      <c r="R1049" s="34"/>
      <c r="U1049" s="34"/>
      <c r="V1049" s="34"/>
      <c r="W1049" s="34"/>
      <c r="X1049" s="34"/>
    </row>
    <row r="1050" spans="3:24" s="30" customFormat="1" ht="13.8" x14ac:dyDescent="0.25"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P1050" s="34"/>
      <c r="Q1050" s="34"/>
      <c r="R1050" s="34"/>
      <c r="U1050" s="34"/>
      <c r="V1050" s="34"/>
      <c r="W1050" s="34"/>
      <c r="X1050" s="34"/>
    </row>
    <row r="1051" spans="3:24" s="30" customFormat="1" ht="13.8" x14ac:dyDescent="0.25"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P1051" s="34"/>
      <c r="Q1051" s="34"/>
      <c r="R1051" s="34"/>
      <c r="U1051" s="34"/>
      <c r="V1051" s="34"/>
      <c r="W1051" s="34"/>
      <c r="X1051" s="34"/>
    </row>
    <row r="1052" spans="3:24" s="30" customFormat="1" ht="13.8" x14ac:dyDescent="0.25"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P1052" s="34"/>
      <c r="Q1052" s="34"/>
      <c r="R1052" s="34"/>
      <c r="U1052" s="34"/>
      <c r="V1052" s="34"/>
      <c r="W1052" s="34"/>
      <c r="X1052" s="34"/>
    </row>
    <row r="1053" spans="3:24" s="30" customFormat="1" ht="13.8" x14ac:dyDescent="0.25"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P1053" s="34"/>
      <c r="Q1053" s="34"/>
      <c r="R1053" s="34"/>
      <c r="U1053" s="34"/>
      <c r="V1053" s="34"/>
      <c r="W1053" s="34"/>
      <c r="X1053" s="34"/>
    </row>
    <row r="1054" spans="3:24" s="30" customFormat="1" ht="13.8" x14ac:dyDescent="0.25"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P1054" s="34"/>
      <c r="Q1054" s="34"/>
      <c r="R1054" s="34"/>
      <c r="U1054" s="34"/>
      <c r="V1054" s="34"/>
      <c r="W1054" s="34"/>
      <c r="X1054" s="34"/>
    </row>
    <row r="1055" spans="3:24" s="30" customFormat="1" ht="13.8" x14ac:dyDescent="0.25"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P1055" s="34"/>
      <c r="Q1055" s="34"/>
      <c r="R1055" s="34"/>
      <c r="U1055" s="34"/>
      <c r="V1055" s="34"/>
      <c r="W1055" s="34"/>
      <c r="X1055" s="34"/>
    </row>
    <row r="1056" spans="3:24" s="30" customFormat="1" ht="13.8" x14ac:dyDescent="0.25"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P1056" s="34"/>
      <c r="Q1056" s="34"/>
      <c r="R1056" s="34"/>
      <c r="U1056" s="34"/>
      <c r="V1056" s="34"/>
      <c r="W1056" s="34"/>
      <c r="X1056" s="34"/>
    </row>
    <row r="1057" spans="3:24" s="30" customFormat="1" ht="13.8" x14ac:dyDescent="0.25"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P1057" s="34"/>
      <c r="Q1057" s="34"/>
      <c r="R1057" s="34"/>
      <c r="U1057" s="34"/>
      <c r="V1057" s="34"/>
      <c r="W1057" s="34"/>
      <c r="X1057" s="34"/>
    </row>
    <row r="1058" spans="3:24" s="30" customFormat="1" ht="13.8" x14ac:dyDescent="0.25"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P1058" s="34"/>
      <c r="Q1058" s="34"/>
      <c r="R1058" s="34"/>
      <c r="U1058" s="34"/>
      <c r="V1058" s="34"/>
      <c r="W1058" s="34"/>
      <c r="X1058" s="34"/>
    </row>
    <row r="1059" spans="3:24" s="30" customFormat="1" ht="13.8" x14ac:dyDescent="0.25"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P1059" s="34"/>
      <c r="Q1059" s="34"/>
      <c r="R1059" s="34"/>
      <c r="U1059" s="34"/>
      <c r="V1059" s="34"/>
      <c r="W1059" s="34"/>
      <c r="X1059" s="34"/>
    </row>
    <row r="1060" spans="3:24" s="30" customFormat="1" ht="13.8" x14ac:dyDescent="0.25"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P1060" s="34"/>
      <c r="Q1060" s="34"/>
      <c r="R1060" s="34"/>
      <c r="U1060" s="34"/>
      <c r="V1060" s="34"/>
      <c r="W1060" s="34"/>
      <c r="X1060" s="34"/>
    </row>
    <row r="1061" spans="3:24" s="30" customFormat="1" ht="13.8" x14ac:dyDescent="0.25"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P1061" s="34"/>
      <c r="Q1061" s="34"/>
      <c r="R1061" s="34"/>
      <c r="U1061" s="34"/>
      <c r="V1061" s="34"/>
      <c r="W1061" s="34"/>
      <c r="X1061" s="34"/>
    </row>
    <row r="1062" spans="3:24" s="30" customFormat="1" ht="13.8" x14ac:dyDescent="0.25"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P1062" s="34"/>
      <c r="Q1062" s="34"/>
      <c r="R1062" s="34"/>
      <c r="U1062" s="34"/>
      <c r="V1062" s="34"/>
      <c r="W1062" s="34"/>
      <c r="X1062" s="34"/>
    </row>
    <row r="1063" spans="3:24" s="30" customFormat="1" ht="13.8" x14ac:dyDescent="0.25"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P1063" s="34"/>
      <c r="Q1063" s="34"/>
      <c r="R1063" s="34"/>
      <c r="U1063" s="34"/>
      <c r="V1063" s="34"/>
      <c r="W1063" s="34"/>
      <c r="X1063" s="34"/>
    </row>
    <row r="1064" spans="3:24" s="30" customFormat="1" ht="13.8" x14ac:dyDescent="0.25"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P1064" s="34"/>
      <c r="Q1064" s="34"/>
      <c r="R1064" s="34"/>
      <c r="U1064" s="34"/>
      <c r="V1064" s="34"/>
      <c r="W1064" s="34"/>
      <c r="X1064" s="34"/>
    </row>
    <row r="1065" spans="3:24" s="30" customFormat="1" ht="13.8" x14ac:dyDescent="0.25"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P1065" s="34"/>
      <c r="Q1065" s="34"/>
      <c r="R1065" s="34"/>
      <c r="U1065" s="34"/>
      <c r="V1065" s="34"/>
      <c r="W1065" s="34"/>
      <c r="X1065" s="34"/>
    </row>
    <row r="1066" spans="3:24" s="30" customFormat="1" ht="13.8" x14ac:dyDescent="0.25"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P1066" s="34"/>
      <c r="Q1066" s="34"/>
      <c r="R1066" s="34"/>
      <c r="U1066" s="34"/>
      <c r="V1066" s="34"/>
      <c r="W1066" s="34"/>
      <c r="X1066" s="34"/>
    </row>
    <row r="1067" spans="3:24" s="30" customFormat="1" ht="13.8" x14ac:dyDescent="0.25"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P1067" s="34"/>
      <c r="Q1067" s="34"/>
      <c r="R1067" s="34"/>
      <c r="U1067" s="34"/>
      <c r="V1067" s="34"/>
      <c r="W1067" s="34"/>
      <c r="X1067" s="34"/>
    </row>
    <row r="1068" spans="3:24" s="30" customFormat="1" ht="13.8" x14ac:dyDescent="0.25"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P1068" s="34"/>
      <c r="Q1068" s="34"/>
      <c r="R1068" s="34"/>
      <c r="U1068" s="34"/>
      <c r="V1068" s="34"/>
      <c r="W1068" s="34"/>
      <c r="X1068" s="34"/>
    </row>
    <row r="1069" spans="3:24" s="30" customFormat="1" ht="13.8" x14ac:dyDescent="0.25"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P1069" s="34"/>
      <c r="Q1069" s="34"/>
      <c r="R1069" s="34"/>
      <c r="U1069" s="34"/>
      <c r="V1069" s="34"/>
      <c r="W1069" s="34"/>
      <c r="X1069" s="34"/>
    </row>
    <row r="1070" spans="3:24" s="30" customFormat="1" ht="13.8" x14ac:dyDescent="0.25"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P1070" s="34"/>
      <c r="Q1070" s="34"/>
      <c r="R1070" s="34"/>
      <c r="U1070" s="34"/>
      <c r="V1070" s="34"/>
      <c r="W1070" s="34"/>
      <c r="X1070" s="34"/>
    </row>
    <row r="1071" spans="3:24" s="30" customFormat="1" ht="13.8" x14ac:dyDescent="0.25"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P1071" s="34"/>
      <c r="Q1071" s="34"/>
      <c r="R1071" s="34"/>
      <c r="U1071" s="34"/>
      <c r="V1071" s="34"/>
      <c r="W1071" s="34"/>
      <c r="X1071" s="34"/>
    </row>
    <row r="1072" spans="3:24" s="30" customFormat="1" ht="13.8" x14ac:dyDescent="0.25"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P1072" s="34"/>
      <c r="Q1072" s="34"/>
      <c r="R1072" s="34"/>
      <c r="U1072" s="34"/>
      <c r="V1072" s="34"/>
      <c r="W1072" s="34"/>
      <c r="X1072" s="34"/>
    </row>
    <row r="1073" spans="3:24" s="30" customFormat="1" ht="13.8" x14ac:dyDescent="0.25"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P1073" s="34"/>
      <c r="Q1073" s="34"/>
      <c r="R1073" s="34"/>
      <c r="U1073" s="34"/>
      <c r="V1073" s="34"/>
      <c r="W1073" s="34"/>
      <c r="X1073" s="34"/>
    </row>
    <row r="1074" spans="3:24" s="30" customFormat="1" ht="13.8" x14ac:dyDescent="0.25"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P1074" s="34"/>
      <c r="Q1074" s="34"/>
      <c r="R1074" s="34"/>
      <c r="U1074" s="34"/>
      <c r="V1074" s="34"/>
      <c r="W1074" s="34"/>
      <c r="X1074" s="34"/>
    </row>
    <row r="1075" spans="3:24" s="30" customFormat="1" ht="13.8" x14ac:dyDescent="0.25"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P1075" s="34"/>
      <c r="Q1075" s="34"/>
      <c r="R1075" s="34"/>
      <c r="U1075" s="34"/>
      <c r="V1075" s="34"/>
      <c r="W1075" s="34"/>
      <c r="X1075" s="34"/>
    </row>
    <row r="1076" spans="3:24" s="30" customFormat="1" ht="13.8" x14ac:dyDescent="0.25"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P1076" s="34"/>
      <c r="Q1076" s="34"/>
      <c r="R1076" s="34"/>
      <c r="U1076" s="34"/>
      <c r="V1076" s="34"/>
      <c r="W1076" s="34"/>
      <c r="X1076" s="34"/>
    </row>
    <row r="1077" spans="3:24" s="30" customFormat="1" ht="13.8" x14ac:dyDescent="0.25"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P1077" s="34"/>
      <c r="Q1077" s="34"/>
      <c r="R1077" s="34"/>
      <c r="U1077" s="34"/>
      <c r="V1077" s="34"/>
      <c r="W1077" s="34"/>
      <c r="X1077" s="34"/>
    </row>
    <row r="1078" spans="3:24" s="30" customFormat="1" ht="13.8" x14ac:dyDescent="0.25"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P1078" s="34"/>
      <c r="Q1078" s="34"/>
      <c r="R1078" s="34"/>
      <c r="U1078" s="34"/>
      <c r="V1078" s="34"/>
      <c r="W1078" s="34"/>
      <c r="X1078" s="34"/>
    </row>
    <row r="1079" spans="3:24" s="30" customFormat="1" ht="13.8" x14ac:dyDescent="0.25"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P1079" s="34"/>
      <c r="Q1079" s="34"/>
      <c r="R1079" s="34"/>
      <c r="U1079" s="34"/>
      <c r="V1079" s="34"/>
      <c r="W1079" s="34"/>
      <c r="X1079" s="34"/>
    </row>
    <row r="1080" spans="3:24" s="30" customFormat="1" ht="13.8" x14ac:dyDescent="0.25"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P1080" s="34"/>
      <c r="Q1080" s="34"/>
      <c r="R1080" s="34"/>
      <c r="U1080" s="34"/>
      <c r="V1080" s="34"/>
      <c r="W1080" s="34"/>
      <c r="X1080" s="34"/>
    </row>
    <row r="1081" spans="3:24" s="30" customFormat="1" ht="13.8" x14ac:dyDescent="0.25"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P1081" s="34"/>
      <c r="Q1081" s="34"/>
      <c r="R1081" s="34"/>
      <c r="U1081" s="34"/>
      <c r="V1081" s="34"/>
      <c r="W1081" s="34"/>
      <c r="X1081" s="34"/>
    </row>
    <row r="1082" spans="3:24" s="30" customFormat="1" ht="13.8" x14ac:dyDescent="0.25"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P1082" s="34"/>
      <c r="Q1082" s="34"/>
      <c r="R1082" s="34"/>
      <c r="U1082" s="34"/>
      <c r="V1082" s="34"/>
      <c r="W1082" s="34"/>
      <c r="X1082" s="34"/>
    </row>
    <row r="1083" spans="3:24" s="30" customFormat="1" ht="13.8" x14ac:dyDescent="0.25"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P1083" s="34"/>
      <c r="Q1083" s="34"/>
      <c r="R1083" s="34"/>
      <c r="U1083" s="34"/>
      <c r="V1083" s="34"/>
      <c r="W1083" s="34"/>
      <c r="X1083" s="34"/>
    </row>
    <row r="1084" spans="3:24" s="30" customFormat="1" ht="13.8" x14ac:dyDescent="0.25"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P1084" s="34"/>
      <c r="Q1084" s="34"/>
      <c r="R1084" s="34"/>
      <c r="U1084" s="34"/>
      <c r="V1084" s="34"/>
      <c r="W1084" s="34"/>
      <c r="X1084" s="34"/>
    </row>
    <row r="1085" spans="3:24" s="30" customFormat="1" ht="13.8" x14ac:dyDescent="0.25"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P1085" s="34"/>
      <c r="Q1085" s="34"/>
      <c r="R1085" s="34"/>
      <c r="U1085" s="34"/>
      <c r="V1085" s="34"/>
      <c r="W1085" s="34"/>
      <c r="X1085" s="34"/>
    </row>
    <row r="1086" spans="3:24" s="30" customFormat="1" ht="13.8" x14ac:dyDescent="0.25"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P1086" s="34"/>
      <c r="Q1086" s="34"/>
      <c r="R1086" s="34"/>
      <c r="U1086" s="34"/>
      <c r="V1086" s="34"/>
      <c r="W1086" s="34"/>
      <c r="X1086" s="34"/>
    </row>
    <row r="1087" spans="3:24" s="30" customFormat="1" ht="13.8" x14ac:dyDescent="0.25"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P1087" s="34"/>
      <c r="Q1087" s="34"/>
      <c r="R1087" s="34"/>
      <c r="U1087" s="34"/>
      <c r="V1087" s="34"/>
      <c r="W1087" s="34"/>
      <c r="X1087" s="34"/>
    </row>
    <row r="1088" spans="3:24" s="30" customFormat="1" ht="13.8" x14ac:dyDescent="0.25"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P1088" s="34"/>
      <c r="Q1088" s="34"/>
      <c r="R1088" s="34"/>
      <c r="U1088" s="34"/>
      <c r="V1088" s="34"/>
      <c r="W1088" s="34"/>
      <c r="X1088" s="34"/>
    </row>
    <row r="1089" spans="3:24" s="30" customFormat="1" ht="13.8" x14ac:dyDescent="0.25"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P1089" s="34"/>
      <c r="Q1089" s="34"/>
      <c r="R1089" s="34"/>
      <c r="U1089" s="34"/>
      <c r="V1089" s="34"/>
      <c r="W1089" s="34"/>
      <c r="X1089" s="34"/>
    </row>
    <row r="1090" spans="3:24" s="30" customFormat="1" ht="13.8" x14ac:dyDescent="0.25"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P1090" s="34"/>
      <c r="Q1090" s="34"/>
      <c r="R1090" s="34"/>
      <c r="U1090" s="34"/>
      <c r="V1090" s="34"/>
      <c r="W1090" s="34"/>
      <c r="X1090" s="34"/>
    </row>
    <row r="1091" spans="3:24" s="30" customFormat="1" ht="13.8" x14ac:dyDescent="0.25"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P1091" s="34"/>
      <c r="Q1091" s="34"/>
      <c r="R1091" s="34"/>
      <c r="U1091" s="34"/>
      <c r="V1091" s="34"/>
      <c r="W1091" s="34"/>
      <c r="X1091" s="34"/>
    </row>
    <row r="1092" spans="3:24" s="30" customFormat="1" ht="13.8" x14ac:dyDescent="0.25"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P1092" s="34"/>
      <c r="Q1092" s="34"/>
      <c r="R1092" s="34"/>
      <c r="U1092" s="34"/>
      <c r="V1092" s="34"/>
      <c r="W1092" s="34"/>
      <c r="X1092" s="34"/>
    </row>
    <row r="1093" spans="3:24" s="30" customFormat="1" ht="13.8" x14ac:dyDescent="0.25"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P1093" s="34"/>
      <c r="Q1093" s="34"/>
      <c r="R1093" s="34"/>
      <c r="U1093" s="34"/>
      <c r="V1093" s="34"/>
      <c r="W1093" s="34"/>
      <c r="X1093" s="34"/>
    </row>
    <row r="1094" spans="3:24" s="30" customFormat="1" ht="13.8" x14ac:dyDescent="0.25"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P1094" s="34"/>
      <c r="Q1094" s="34"/>
      <c r="R1094" s="34"/>
      <c r="U1094" s="34"/>
      <c r="V1094" s="34"/>
      <c r="W1094" s="34"/>
      <c r="X1094" s="34"/>
    </row>
    <row r="1095" spans="3:24" s="30" customFormat="1" ht="13.8" x14ac:dyDescent="0.25"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P1095" s="34"/>
      <c r="Q1095" s="34"/>
      <c r="R1095" s="34"/>
      <c r="U1095" s="34"/>
      <c r="V1095" s="34"/>
      <c r="W1095" s="34"/>
      <c r="X1095" s="34"/>
    </row>
    <row r="1096" spans="3:24" s="30" customFormat="1" ht="13.8" x14ac:dyDescent="0.25"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P1096" s="34"/>
      <c r="Q1096" s="34"/>
      <c r="R1096" s="34"/>
      <c r="U1096" s="34"/>
      <c r="V1096" s="34"/>
      <c r="W1096" s="34"/>
      <c r="X1096" s="34"/>
    </row>
    <row r="1097" spans="3:24" s="30" customFormat="1" ht="13.8" x14ac:dyDescent="0.25"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P1097" s="34"/>
      <c r="Q1097" s="34"/>
      <c r="R1097" s="34"/>
      <c r="U1097" s="34"/>
      <c r="V1097" s="34"/>
      <c r="W1097" s="34"/>
      <c r="X1097" s="34"/>
    </row>
    <row r="1098" spans="3:24" s="30" customFormat="1" ht="13.8" x14ac:dyDescent="0.25"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P1098" s="34"/>
      <c r="Q1098" s="34"/>
      <c r="R1098" s="34"/>
      <c r="U1098" s="34"/>
      <c r="V1098" s="34"/>
      <c r="W1098" s="34"/>
      <c r="X1098" s="34"/>
    </row>
    <row r="1099" spans="3:24" s="30" customFormat="1" ht="13.8" x14ac:dyDescent="0.25"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P1099" s="34"/>
      <c r="Q1099" s="34"/>
      <c r="R1099" s="34"/>
      <c r="U1099" s="34"/>
      <c r="V1099" s="34"/>
      <c r="W1099" s="34"/>
      <c r="X1099" s="34"/>
    </row>
    <row r="1100" spans="3:24" s="30" customFormat="1" ht="13.8" x14ac:dyDescent="0.25"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P1100" s="34"/>
      <c r="Q1100" s="34"/>
      <c r="R1100" s="34"/>
      <c r="U1100" s="34"/>
      <c r="V1100" s="34"/>
      <c r="W1100" s="34"/>
      <c r="X1100" s="34"/>
    </row>
    <row r="1101" spans="3:24" s="30" customFormat="1" ht="13.8" x14ac:dyDescent="0.25"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P1101" s="34"/>
      <c r="Q1101" s="34"/>
      <c r="R1101" s="34"/>
      <c r="U1101" s="34"/>
      <c r="V1101" s="34"/>
      <c r="W1101" s="34"/>
      <c r="X1101" s="34"/>
    </row>
    <row r="1102" spans="3:24" s="30" customFormat="1" ht="13.8" x14ac:dyDescent="0.25"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P1102" s="34"/>
      <c r="Q1102" s="34"/>
      <c r="R1102" s="34"/>
      <c r="U1102" s="34"/>
      <c r="V1102" s="34"/>
      <c r="W1102" s="34"/>
      <c r="X1102" s="34"/>
    </row>
    <row r="1103" spans="3:24" s="30" customFormat="1" ht="13.8" x14ac:dyDescent="0.25"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P1103" s="34"/>
      <c r="Q1103" s="34"/>
      <c r="R1103" s="34"/>
      <c r="U1103" s="34"/>
      <c r="V1103" s="34"/>
      <c r="W1103" s="34"/>
      <c r="X1103" s="34"/>
    </row>
    <row r="1104" spans="3:24" s="30" customFormat="1" ht="13.8" x14ac:dyDescent="0.25"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P1104" s="34"/>
      <c r="Q1104" s="34"/>
      <c r="R1104" s="34"/>
      <c r="U1104" s="34"/>
      <c r="V1104" s="34"/>
      <c r="W1104" s="34"/>
      <c r="X1104" s="34"/>
    </row>
    <row r="1105" spans="3:24" s="30" customFormat="1" ht="13.8" x14ac:dyDescent="0.25"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P1105" s="34"/>
      <c r="Q1105" s="34"/>
      <c r="R1105" s="34"/>
      <c r="U1105" s="34"/>
      <c r="V1105" s="34"/>
      <c r="W1105" s="34"/>
      <c r="X1105" s="34"/>
    </row>
    <row r="1106" spans="3:24" s="30" customFormat="1" ht="13.8" x14ac:dyDescent="0.25"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P1106" s="34"/>
      <c r="Q1106" s="34"/>
      <c r="R1106" s="34"/>
      <c r="U1106" s="34"/>
      <c r="V1106" s="34"/>
      <c r="W1106" s="34"/>
      <c r="X1106" s="34"/>
    </row>
    <row r="1107" spans="3:24" s="30" customFormat="1" ht="13.8" x14ac:dyDescent="0.25"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P1107" s="34"/>
      <c r="Q1107" s="34"/>
      <c r="R1107" s="34"/>
      <c r="U1107" s="34"/>
      <c r="V1107" s="34"/>
      <c r="W1107" s="34"/>
      <c r="X1107" s="34"/>
    </row>
    <row r="1108" spans="3:24" s="30" customFormat="1" ht="13.8" x14ac:dyDescent="0.25"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P1108" s="34"/>
      <c r="Q1108" s="34"/>
      <c r="R1108" s="34"/>
      <c r="U1108" s="34"/>
      <c r="V1108" s="34"/>
      <c r="W1108" s="34"/>
      <c r="X1108" s="34"/>
    </row>
    <row r="1109" spans="3:24" s="30" customFormat="1" ht="13.8" x14ac:dyDescent="0.25"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P1109" s="34"/>
      <c r="Q1109" s="34"/>
      <c r="R1109" s="34"/>
      <c r="U1109" s="34"/>
      <c r="V1109" s="34"/>
      <c r="W1109" s="34"/>
      <c r="X1109" s="34"/>
    </row>
    <row r="1110" spans="3:24" s="30" customFormat="1" ht="13.8" x14ac:dyDescent="0.25"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P1110" s="34"/>
      <c r="Q1110" s="34"/>
      <c r="R1110" s="34"/>
      <c r="U1110" s="34"/>
      <c r="V1110" s="34"/>
      <c r="W1110" s="34"/>
      <c r="X1110" s="34"/>
    </row>
    <row r="1111" spans="3:24" s="30" customFormat="1" ht="13.8" x14ac:dyDescent="0.25"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P1111" s="34"/>
      <c r="Q1111" s="34"/>
      <c r="R1111" s="34"/>
      <c r="U1111" s="34"/>
      <c r="V1111" s="34"/>
      <c r="W1111" s="34"/>
      <c r="X1111" s="34"/>
    </row>
    <row r="1112" spans="3:24" s="30" customFormat="1" ht="13.8" x14ac:dyDescent="0.25"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P1112" s="34"/>
      <c r="Q1112" s="34"/>
      <c r="R1112" s="34"/>
      <c r="U1112" s="34"/>
      <c r="V1112" s="34"/>
      <c r="W1112" s="34"/>
      <c r="X1112" s="34"/>
    </row>
    <row r="1113" spans="3:24" s="30" customFormat="1" ht="13.8" x14ac:dyDescent="0.25"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P1113" s="34"/>
      <c r="Q1113" s="34"/>
      <c r="R1113" s="34"/>
      <c r="U1113" s="34"/>
      <c r="V1113" s="34"/>
      <c r="W1113" s="34"/>
      <c r="X1113" s="34"/>
    </row>
    <row r="1114" spans="3:24" s="30" customFormat="1" ht="13.8" x14ac:dyDescent="0.25"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P1114" s="34"/>
      <c r="Q1114" s="34"/>
      <c r="R1114" s="34"/>
      <c r="U1114" s="34"/>
      <c r="V1114" s="34"/>
      <c r="W1114" s="34"/>
      <c r="X1114" s="34"/>
    </row>
    <row r="1115" spans="3:24" s="30" customFormat="1" ht="13.8" x14ac:dyDescent="0.25"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P1115" s="34"/>
      <c r="Q1115" s="34"/>
      <c r="R1115" s="34"/>
      <c r="U1115" s="34"/>
      <c r="V1115" s="34"/>
      <c r="W1115" s="34"/>
      <c r="X1115" s="34"/>
    </row>
    <row r="1116" spans="3:24" s="30" customFormat="1" ht="13.8" x14ac:dyDescent="0.25"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P1116" s="34"/>
      <c r="Q1116" s="34"/>
      <c r="R1116" s="34"/>
      <c r="U1116" s="34"/>
      <c r="V1116" s="34"/>
      <c r="W1116" s="34"/>
      <c r="X1116" s="34"/>
    </row>
    <row r="1117" spans="3:24" s="30" customFormat="1" ht="13.8" x14ac:dyDescent="0.25"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P1117" s="34"/>
      <c r="Q1117" s="34"/>
      <c r="R1117" s="34"/>
      <c r="U1117" s="34"/>
      <c r="V1117" s="34"/>
      <c r="W1117" s="34"/>
      <c r="X1117" s="34"/>
    </row>
    <row r="1118" spans="3:24" s="30" customFormat="1" ht="13.8" x14ac:dyDescent="0.25"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P1118" s="34"/>
      <c r="Q1118" s="34"/>
      <c r="R1118" s="34"/>
      <c r="U1118" s="34"/>
      <c r="V1118" s="34"/>
      <c r="W1118" s="34"/>
      <c r="X1118" s="34"/>
    </row>
    <row r="1119" spans="3:24" s="30" customFormat="1" ht="13.8" x14ac:dyDescent="0.25"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P1119" s="34"/>
      <c r="Q1119" s="34"/>
      <c r="R1119" s="34"/>
      <c r="U1119" s="34"/>
      <c r="V1119" s="34"/>
      <c r="W1119" s="34"/>
      <c r="X1119" s="34"/>
    </row>
    <row r="1120" spans="3:24" s="30" customFormat="1" ht="13.8" x14ac:dyDescent="0.25"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P1120" s="34"/>
      <c r="Q1120" s="34"/>
      <c r="R1120" s="34"/>
      <c r="U1120" s="34"/>
      <c r="V1120" s="34"/>
      <c r="W1120" s="34"/>
      <c r="X1120" s="34"/>
    </row>
    <row r="1121" spans="3:24" s="30" customFormat="1" ht="13.8" x14ac:dyDescent="0.25"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P1121" s="34"/>
      <c r="Q1121" s="34"/>
      <c r="R1121" s="34"/>
      <c r="U1121" s="34"/>
      <c r="V1121" s="34"/>
      <c r="W1121" s="34"/>
      <c r="X1121" s="34"/>
    </row>
    <row r="1122" spans="3:24" s="30" customFormat="1" ht="13.8" x14ac:dyDescent="0.25"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P1122" s="34"/>
      <c r="Q1122" s="34"/>
      <c r="R1122" s="34"/>
      <c r="U1122" s="34"/>
      <c r="V1122" s="34"/>
      <c r="W1122" s="34"/>
      <c r="X1122" s="34"/>
    </row>
    <row r="1123" spans="3:24" s="30" customFormat="1" ht="13.8" x14ac:dyDescent="0.25"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P1123" s="34"/>
      <c r="Q1123" s="34"/>
      <c r="R1123" s="34"/>
      <c r="U1123" s="34"/>
      <c r="V1123" s="34"/>
      <c r="W1123" s="34"/>
      <c r="X1123" s="34"/>
    </row>
    <row r="1124" spans="3:24" s="30" customFormat="1" ht="13.8" x14ac:dyDescent="0.25"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P1124" s="34"/>
      <c r="Q1124" s="34"/>
      <c r="R1124" s="34"/>
      <c r="U1124" s="34"/>
      <c r="V1124" s="34"/>
      <c r="W1124" s="34"/>
      <c r="X1124" s="34"/>
    </row>
    <row r="1125" spans="3:24" s="30" customFormat="1" ht="13.8" x14ac:dyDescent="0.25"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P1125" s="34"/>
      <c r="Q1125" s="34"/>
      <c r="R1125" s="34"/>
      <c r="U1125" s="34"/>
      <c r="V1125" s="34"/>
      <c r="W1125" s="34"/>
      <c r="X1125" s="34"/>
    </row>
    <row r="1126" spans="3:24" s="30" customFormat="1" ht="13.8" x14ac:dyDescent="0.25"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P1126" s="34"/>
      <c r="Q1126" s="34"/>
      <c r="R1126" s="34"/>
      <c r="U1126" s="34"/>
      <c r="V1126" s="34"/>
      <c r="W1126" s="34"/>
      <c r="X1126" s="34"/>
    </row>
    <row r="1127" spans="3:24" s="30" customFormat="1" ht="13.8" x14ac:dyDescent="0.25"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P1127" s="34"/>
      <c r="Q1127" s="34"/>
      <c r="R1127" s="34"/>
      <c r="U1127" s="34"/>
      <c r="V1127" s="34"/>
      <c r="W1127" s="34"/>
      <c r="X1127" s="34"/>
    </row>
    <row r="1128" spans="3:24" s="30" customFormat="1" ht="13.8" x14ac:dyDescent="0.25"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P1128" s="34"/>
      <c r="Q1128" s="34"/>
      <c r="R1128" s="34"/>
      <c r="U1128" s="34"/>
      <c r="V1128" s="34"/>
      <c r="W1128" s="34"/>
      <c r="X1128" s="34"/>
    </row>
    <row r="1129" spans="3:24" s="30" customFormat="1" ht="13.8" x14ac:dyDescent="0.25"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P1129" s="34"/>
      <c r="Q1129" s="34"/>
      <c r="R1129" s="34"/>
      <c r="U1129" s="34"/>
      <c r="V1129" s="34"/>
      <c r="W1129" s="34"/>
      <c r="X1129" s="34"/>
    </row>
    <row r="1130" spans="3:24" s="30" customFormat="1" ht="13.8" x14ac:dyDescent="0.25"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P1130" s="34"/>
      <c r="Q1130" s="34"/>
      <c r="R1130" s="34"/>
      <c r="U1130" s="34"/>
      <c r="V1130" s="34"/>
      <c r="W1130" s="34"/>
      <c r="X1130" s="34"/>
    </row>
    <row r="1131" spans="3:24" s="30" customFormat="1" ht="13.8" x14ac:dyDescent="0.25"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P1131" s="34"/>
      <c r="Q1131" s="34"/>
      <c r="R1131" s="34"/>
      <c r="U1131" s="34"/>
      <c r="V1131" s="34"/>
      <c r="W1131" s="34"/>
      <c r="X1131" s="34"/>
    </row>
    <row r="1132" spans="3:24" s="30" customFormat="1" ht="13.8" x14ac:dyDescent="0.25"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P1132" s="34"/>
      <c r="Q1132" s="34"/>
      <c r="R1132" s="34"/>
      <c r="U1132" s="34"/>
      <c r="V1132" s="34"/>
      <c r="W1132" s="34"/>
      <c r="X1132" s="34"/>
    </row>
    <row r="1133" spans="3:24" s="30" customFormat="1" ht="13.8" x14ac:dyDescent="0.25"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P1133" s="34"/>
      <c r="Q1133" s="34"/>
      <c r="R1133" s="34"/>
      <c r="U1133" s="34"/>
      <c r="V1133" s="34"/>
      <c r="W1133" s="34"/>
      <c r="X1133" s="34"/>
    </row>
    <row r="1134" spans="3:24" s="30" customFormat="1" ht="13.8" x14ac:dyDescent="0.25"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P1134" s="34"/>
      <c r="Q1134" s="34"/>
      <c r="R1134" s="34"/>
      <c r="U1134" s="34"/>
      <c r="V1134" s="34"/>
      <c r="W1134" s="34"/>
      <c r="X1134" s="34"/>
    </row>
    <row r="1135" spans="3:24" s="30" customFormat="1" ht="13.8" x14ac:dyDescent="0.25"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P1135" s="34"/>
      <c r="Q1135" s="34"/>
      <c r="R1135" s="34"/>
      <c r="U1135" s="34"/>
      <c r="V1135" s="34"/>
      <c r="W1135" s="34"/>
      <c r="X1135" s="34"/>
    </row>
    <row r="1136" spans="3:24" s="30" customFormat="1" ht="13.8" x14ac:dyDescent="0.25"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P1136" s="34"/>
      <c r="Q1136" s="34"/>
      <c r="R1136" s="34"/>
      <c r="U1136" s="34"/>
      <c r="V1136" s="34"/>
      <c r="W1136" s="34"/>
      <c r="X1136" s="34"/>
    </row>
    <row r="1137" spans="3:24" s="30" customFormat="1" ht="13.8" x14ac:dyDescent="0.25"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P1137" s="34"/>
      <c r="Q1137" s="34"/>
      <c r="R1137" s="34"/>
      <c r="U1137" s="34"/>
      <c r="V1137" s="34"/>
      <c r="W1137" s="34"/>
      <c r="X1137" s="34"/>
    </row>
    <row r="1138" spans="3:24" s="30" customFormat="1" ht="13.8" x14ac:dyDescent="0.25"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P1138" s="34"/>
      <c r="Q1138" s="34"/>
      <c r="R1138" s="34"/>
      <c r="U1138" s="34"/>
      <c r="V1138" s="34"/>
      <c r="W1138" s="34"/>
      <c r="X1138" s="34"/>
    </row>
    <row r="1139" spans="3:24" s="30" customFormat="1" ht="13.8" x14ac:dyDescent="0.25"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P1139" s="34"/>
      <c r="Q1139" s="34"/>
      <c r="R1139" s="34"/>
      <c r="U1139" s="34"/>
      <c r="V1139" s="34"/>
      <c r="W1139" s="34"/>
      <c r="X1139" s="34"/>
    </row>
    <row r="1140" spans="3:24" s="30" customFormat="1" ht="13.8" x14ac:dyDescent="0.25"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P1140" s="34"/>
      <c r="Q1140" s="34"/>
      <c r="R1140" s="34"/>
      <c r="U1140" s="34"/>
      <c r="V1140" s="34"/>
      <c r="W1140" s="34"/>
      <c r="X1140" s="34"/>
    </row>
    <row r="1141" spans="3:24" s="30" customFormat="1" ht="13.8" x14ac:dyDescent="0.25"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P1141" s="34"/>
      <c r="Q1141" s="34"/>
      <c r="R1141" s="34"/>
      <c r="U1141" s="34"/>
      <c r="V1141" s="34"/>
      <c r="W1141" s="34"/>
      <c r="X1141" s="34"/>
    </row>
    <row r="1142" spans="3:24" s="30" customFormat="1" ht="13.8" x14ac:dyDescent="0.25"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P1142" s="34"/>
      <c r="Q1142" s="34"/>
      <c r="R1142" s="34"/>
      <c r="U1142" s="34"/>
      <c r="V1142" s="34"/>
      <c r="W1142" s="34"/>
      <c r="X1142" s="34"/>
    </row>
    <row r="1143" spans="3:24" s="30" customFormat="1" ht="13.8" x14ac:dyDescent="0.25"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P1143" s="34"/>
      <c r="Q1143" s="34"/>
      <c r="R1143" s="34"/>
      <c r="U1143" s="34"/>
      <c r="V1143" s="34"/>
      <c r="W1143" s="34"/>
      <c r="X1143" s="34"/>
    </row>
    <row r="1144" spans="3:24" s="30" customFormat="1" ht="13.8" x14ac:dyDescent="0.25"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P1144" s="34"/>
      <c r="Q1144" s="34"/>
      <c r="R1144" s="34"/>
      <c r="U1144" s="34"/>
      <c r="V1144" s="34"/>
      <c r="W1144" s="34"/>
      <c r="X1144" s="34"/>
    </row>
    <row r="1145" spans="3:24" s="30" customFormat="1" ht="13.8" x14ac:dyDescent="0.25"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P1145" s="34"/>
      <c r="Q1145" s="34"/>
      <c r="R1145" s="34"/>
      <c r="U1145" s="34"/>
      <c r="V1145" s="34"/>
      <c r="W1145" s="34"/>
      <c r="X1145" s="34"/>
    </row>
    <row r="1146" spans="3:24" s="30" customFormat="1" ht="13.8" x14ac:dyDescent="0.25"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P1146" s="34"/>
      <c r="Q1146" s="34"/>
      <c r="R1146" s="34"/>
      <c r="U1146" s="34"/>
      <c r="V1146" s="34"/>
      <c r="W1146" s="34"/>
      <c r="X1146" s="34"/>
    </row>
    <row r="1147" spans="3:24" s="30" customFormat="1" ht="13.8" x14ac:dyDescent="0.25"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P1147" s="34"/>
      <c r="Q1147" s="34"/>
      <c r="R1147" s="34"/>
      <c r="U1147" s="34"/>
      <c r="V1147" s="34"/>
      <c r="W1147" s="34"/>
      <c r="X1147" s="34"/>
    </row>
    <row r="1148" spans="3:24" s="30" customFormat="1" ht="13.8" x14ac:dyDescent="0.25"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P1148" s="34"/>
      <c r="Q1148" s="34"/>
      <c r="R1148" s="34"/>
      <c r="U1148" s="34"/>
      <c r="V1148" s="34"/>
      <c r="W1148" s="34"/>
      <c r="X1148" s="34"/>
    </row>
    <row r="1149" spans="3:24" s="30" customFormat="1" ht="13.8" x14ac:dyDescent="0.25"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P1149" s="34"/>
      <c r="Q1149" s="34"/>
      <c r="R1149" s="34"/>
      <c r="U1149" s="34"/>
      <c r="V1149" s="34"/>
      <c r="W1149" s="34"/>
      <c r="X1149" s="34"/>
    </row>
    <row r="1150" spans="3:24" s="30" customFormat="1" ht="13.8" x14ac:dyDescent="0.25"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P1150" s="34"/>
      <c r="Q1150" s="34"/>
      <c r="R1150" s="34"/>
      <c r="U1150" s="34"/>
      <c r="V1150" s="34"/>
      <c r="W1150" s="34"/>
      <c r="X1150" s="34"/>
    </row>
    <row r="1151" spans="3:24" s="30" customFormat="1" ht="13.8" x14ac:dyDescent="0.25"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P1151" s="34"/>
      <c r="Q1151" s="34"/>
      <c r="R1151" s="34"/>
      <c r="U1151" s="34"/>
      <c r="V1151" s="34"/>
      <c r="W1151" s="34"/>
      <c r="X1151" s="34"/>
    </row>
    <row r="1152" spans="3:24" s="30" customFormat="1" ht="13.8" x14ac:dyDescent="0.25"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P1152" s="34"/>
      <c r="Q1152" s="34"/>
      <c r="R1152" s="34"/>
      <c r="U1152" s="34"/>
      <c r="V1152" s="34"/>
      <c r="W1152" s="34"/>
      <c r="X1152" s="34"/>
    </row>
    <row r="1153" spans="3:24" s="30" customFormat="1" ht="13.8" x14ac:dyDescent="0.25"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P1153" s="34"/>
      <c r="Q1153" s="34"/>
      <c r="R1153" s="34"/>
      <c r="U1153" s="34"/>
      <c r="V1153" s="34"/>
      <c r="W1153" s="34"/>
      <c r="X1153" s="34"/>
    </row>
    <row r="1154" spans="3:24" s="30" customFormat="1" ht="13.8" x14ac:dyDescent="0.25"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P1154" s="34"/>
      <c r="Q1154" s="34"/>
      <c r="R1154" s="34"/>
      <c r="U1154" s="34"/>
      <c r="V1154" s="34"/>
      <c r="W1154" s="34"/>
      <c r="X1154" s="34"/>
    </row>
    <row r="1155" spans="3:24" s="30" customFormat="1" ht="13.8" x14ac:dyDescent="0.25"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P1155" s="34"/>
      <c r="Q1155" s="34"/>
      <c r="R1155" s="34"/>
      <c r="U1155" s="34"/>
      <c r="V1155" s="34"/>
      <c r="W1155" s="34"/>
      <c r="X1155" s="34"/>
    </row>
    <row r="1156" spans="3:24" s="30" customFormat="1" ht="13.8" x14ac:dyDescent="0.25"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P1156" s="34"/>
      <c r="Q1156" s="34"/>
      <c r="R1156" s="34"/>
      <c r="U1156" s="34"/>
      <c r="V1156" s="34"/>
      <c r="W1156" s="34"/>
      <c r="X1156" s="34"/>
    </row>
    <row r="1157" spans="3:24" s="30" customFormat="1" ht="13.8" x14ac:dyDescent="0.25"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P1157" s="34"/>
      <c r="Q1157" s="34"/>
      <c r="R1157" s="34"/>
      <c r="U1157" s="34"/>
      <c r="V1157" s="34"/>
      <c r="W1157" s="34"/>
      <c r="X1157" s="34"/>
    </row>
    <row r="1158" spans="3:24" s="30" customFormat="1" ht="13.8" x14ac:dyDescent="0.25"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P1158" s="34"/>
      <c r="Q1158" s="34"/>
      <c r="R1158" s="34"/>
      <c r="U1158" s="34"/>
      <c r="V1158" s="34"/>
      <c r="W1158" s="34"/>
      <c r="X1158" s="34"/>
    </row>
    <row r="1159" spans="3:24" s="30" customFormat="1" ht="13.8" x14ac:dyDescent="0.25"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P1159" s="34"/>
      <c r="Q1159" s="34"/>
      <c r="R1159" s="34"/>
      <c r="U1159" s="34"/>
      <c r="V1159" s="34"/>
      <c r="W1159" s="34"/>
      <c r="X1159" s="34"/>
    </row>
    <row r="1160" spans="3:24" s="30" customFormat="1" ht="13.8" x14ac:dyDescent="0.25"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P1160" s="34"/>
      <c r="Q1160" s="34"/>
      <c r="R1160" s="34"/>
      <c r="U1160" s="34"/>
      <c r="V1160" s="34"/>
      <c r="W1160" s="34"/>
      <c r="X1160" s="34"/>
    </row>
    <row r="1161" spans="3:24" s="30" customFormat="1" ht="13.8" x14ac:dyDescent="0.25"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P1161" s="34"/>
      <c r="Q1161" s="34"/>
      <c r="R1161" s="34"/>
      <c r="U1161" s="34"/>
      <c r="V1161" s="34"/>
      <c r="W1161" s="34"/>
      <c r="X1161" s="34"/>
    </row>
    <row r="1162" spans="3:24" s="30" customFormat="1" ht="13.8" x14ac:dyDescent="0.25"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P1162" s="34"/>
      <c r="Q1162" s="34"/>
      <c r="R1162" s="34"/>
      <c r="U1162" s="34"/>
      <c r="V1162" s="34"/>
      <c r="W1162" s="34"/>
      <c r="X1162" s="34"/>
    </row>
    <row r="1163" spans="3:24" s="30" customFormat="1" ht="13.8" x14ac:dyDescent="0.25"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P1163" s="34"/>
      <c r="Q1163" s="34"/>
      <c r="R1163" s="34"/>
      <c r="U1163" s="34"/>
      <c r="V1163" s="34"/>
      <c r="W1163" s="34"/>
      <c r="X1163" s="34"/>
    </row>
    <row r="1164" spans="3:24" s="30" customFormat="1" ht="13.8" x14ac:dyDescent="0.25"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P1164" s="34"/>
      <c r="Q1164" s="34"/>
      <c r="R1164" s="34"/>
      <c r="U1164" s="34"/>
      <c r="V1164" s="34"/>
      <c r="W1164" s="34"/>
      <c r="X1164" s="34"/>
    </row>
    <row r="1165" spans="3:24" s="30" customFormat="1" ht="13.8" x14ac:dyDescent="0.25"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P1165" s="34"/>
      <c r="Q1165" s="34"/>
      <c r="R1165" s="34"/>
      <c r="U1165" s="34"/>
      <c r="V1165" s="34"/>
      <c r="W1165" s="34"/>
      <c r="X1165" s="34"/>
    </row>
    <row r="1166" spans="3:24" s="30" customFormat="1" ht="13.8" x14ac:dyDescent="0.25"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P1166" s="34"/>
      <c r="Q1166" s="34"/>
      <c r="R1166" s="34"/>
      <c r="U1166" s="34"/>
      <c r="V1166" s="34"/>
      <c r="W1166" s="34"/>
      <c r="X1166" s="34"/>
    </row>
    <row r="1167" spans="3:24" s="30" customFormat="1" ht="13.8" x14ac:dyDescent="0.25"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P1167" s="34"/>
      <c r="Q1167" s="34"/>
      <c r="R1167" s="34"/>
      <c r="U1167" s="34"/>
      <c r="V1167" s="34"/>
      <c r="W1167" s="34"/>
      <c r="X1167" s="34"/>
    </row>
    <row r="1168" spans="3:24" s="30" customFormat="1" ht="13.8" x14ac:dyDescent="0.25"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P1168" s="34"/>
      <c r="Q1168" s="34"/>
      <c r="R1168" s="34"/>
      <c r="U1168" s="34"/>
      <c r="V1168" s="34"/>
      <c r="W1168" s="34"/>
      <c r="X1168" s="34"/>
    </row>
    <row r="1169" spans="3:24" s="30" customFormat="1" ht="13.8" x14ac:dyDescent="0.25"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P1169" s="34"/>
      <c r="Q1169" s="34"/>
      <c r="R1169" s="34"/>
      <c r="U1169" s="34"/>
      <c r="V1169" s="34"/>
      <c r="W1169" s="34"/>
      <c r="X1169" s="34"/>
    </row>
    <row r="1170" spans="3:24" s="30" customFormat="1" ht="13.8" x14ac:dyDescent="0.25"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P1170" s="34"/>
      <c r="Q1170" s="34"/>
      <c r="R1170" s="34"/>
      <c r="U1170" s="34"/>
      <c r="V1170" s="34"/>
      <c r="W1170" s="34"/>
      <c r="X1170" s="34"/>
    </row>
    <row r="1171" spans="3:24" s="30" customFormat="1" ht="13.8" x14ac:dyDescent="0.25"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P1171" s="34"/>
      <c r="Q1171" s="34"/>
      <c r="R1171" s="34"/>
      <c r="U1171" s="34"/>
      <c r="V1171" s="34"/>
      <c r="W1171" s="34"/>
      <c r="X1171" s="34"/>
    </row>
    <row r="1172" spans="3:24" s="30" customFormat="1" ht="13.8" x14ac:dyDescent="0.25"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P1172" s="34"/>
      <c r="Q1172" s="34"/>
      <c r="R1172" s="34"/>
      <c r="U1172" s="34"/>
      <c r="V1172" s="34"/>
      <c r="W1172" s="34"/>
      <c r="X1172" s="34"/>
    </row>
    <row r="1173" spans="3:24" s="30" customFormat="1" ht="13.8" x14ac:dyDescent="0.25"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P1173" s="34"/>
      <c r="Q1173" s="34"/>
      <c r="R1173" s="34"/>
      <c r="U1173" s="34"/>
      <c r="V1173" s="34"/>
      <c r="W1173" s="34"/>
      <c r="X1173" s="34"/>
    </row>
    <row r="1174" spans="3:24" s="30" customFormat="1" ht="13.8" x14ac:dyDescent="0.25"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P1174" s="34"/>
      <c r="Q1174" s="34"/>
      <c r="R1174" s="34"/>
      <c r="U1174" s="34"/>
      <c r="V1174" s="34"/>
      <c r="W1174" s="34"/>
      <c r="X1174" s="34"/>
    </row>
    <row r="1175" spans="3:24" s="30" customFormat="1" ht="13.8" x14ac:dyDescent="0.25"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P1175" s="34"/>
      <c r="Q1175" s="34"/>
      <c r="R1175" s="34"/>
      <c r="U1175" s="34"/>
      <c r="V1175" s="34"/>
      <c r="W1175" s="34"/>
      <c r="X1175" s="34"/>
    </row>
    <row r="1176" spans="3:24" s="30" customFormat="1" ht="13.8" x14ac:dyDescent="0.25"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P1176" s="34"/>
      <c r="Q1176" s="34"/>
      <c r="R1176" s="34"/>
      <c r="U1176" s="34"/>
      <c r="V1176" s="34"/>
      <c r="W1176" s="34"/>
      <c r="X1176" s="34"/>
    </row>
    <row r="1177" spans="3:24" s="30" customFormat="1" ht="13.8" x14ac:dyDescent="0.25"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P1177" s="34"/>
      <c r="Q1177" s="34"/>
      <c r="R1177" s="34"/>
      <c r="U1177" s="34"/>
      <c r="V1177" s="34"/>
      <c r="W1177" s="34"/>
      <c r="X1177" s="34"/>
    </row>
    <row r="1178" spans="3:24" s="30" customFormat="1" ht="13.8" x14ac:dyDescent="0.25"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P1178" s="34"/>
      <c r="Q1178" s="34"/>
      <c r="R1178" s="34"/>
      <c r="U1178" s="34"/>
      <c r="V1178" s="34"/>
      <c r="W1178" s="34"/>
      <c r="X1178" s="34"/>
    </row>
    <row r="1179" spans="3:24" s="30" customFormat="1" ht="13.8" x14ac:dyDescent="0.25"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P1179" s="34"/>
      <c r="Q1179" s="34"/>
      <c r="R1179" s="34"/>
      <c r="U1179" s="34"/>
      <c r="V1179" s="34"/>
      <c r="W1179" s="34"/>
      <c r="X1179" s="34"/>
    </row>
    <row r="1180" spans="3:24" s="30" customFormat="1" ht="13.8" x14ac:dyDescent="0.25"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P1180" s="34"/>
      <c r="Q1180" s="34"/>
      <c r="R1180" s="34"/>
      <c r="U1180" s="34"/>
      <c r="V1180" s="34"/>
      <c r="W1180" s="34"/>
      <c r="X1180" s="34"/>
    </row>
    <row r="1181" spans="3:24" s="30" customFormat="1" ht="13.8" x14ac:dyDescent="0.25"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P1181" s="34"/>
      <c r="Q1181" s="34"/>
      <c r="R1181" s="34"/>
      <c r="U1181" s="34"/>
      <c r="V1181" s="34"/>
      <c r="W1181" s="34"/>
      <c r="X1181" s="34"/>
    </row>
    <row r="1182" spans="3:24" s="30" customFormat="1" ht="13.8" x14ac:dyDescent="0.25"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P1182" s="34"/>
      <c r="Q1182" s="34"/>
      <c r="R1182" s="34"/>
      <c r="U1182" s="34"/>
      <c r="V1182" s="34"/>
      <c r="W1182" s="34"/>
      <c r="X1182" s="34"/>
    </row>
    <row r="1183" spans="3:24" s="30" customFormat="1" ht="13.8" x14ac:dyDescent="0.25"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P1183" s="34"/>
      <c r="Q1183" s="34"/>
      <c r="R1183" s="34"/>
      <c r="U1183" s="34"/>
      <c r="V1183" s="34"/>
      <c r="W1183" s="34"/>
      <c r="X1183" s="34"/>
    </row>
    <row r="1184" spans="3:24" s="30" customFormat="1" ht="13.8" x14ac:dyDescent="0.25"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P1184" s="34"/>
      <c r="Q1184" s="34"/>
      <c r="R1184" s="34"/>
      <c r="U1184" s="34"/>
      <c r="V1184" s="34"/>
      <c r="W1184" s="34"/>
      <c r="X1184" s="34"/>
    </row>
    <row r="1185" spans="3:24" s="30" customFormat="1" ht="13.8" x14ac:dyDescent="0.25"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P1185" s="34"/>
      <c r="Q1185" s="34"/>
      <c r="R1185" s="34"/>
      <c r="U1185" s="34"/>
      <c r="V1185" s="34"/>
      <c r="W1185" s="34"/>
      <c r="X1185" s="34"/>
    </row>
    <row r="1186" spans="3:24" s="30" customFormat="1" ht="13.8" x14ac:dyDescent="0.25"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P1186" s="34"/>
      <c r="Q1186" s="34"/>
      <c r="R1186" s="34"/>
      <c r="U1186" s="34"/>
      <c r="V1186" s="34"/>
      <c r="W1186" s="34"/>
      <c r="X1186" s="34"/>
    </row>
    <row r="1187" spans="3:24" s="30" customFormat="1" ht="13.8" x14ac:dyDescent="0.25"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P1187" s="34"/>
      <c r="Q1187" s="34"/>
      <c r="R1187" s="34"/>
      <c r="U1187" s="34"/>
      <c r="V1187" s="34"/>
      <c r="W1187" s="34"/>
      <c r="X1187" s="34"/>
    </row>
    <row r="1188" spans="3:24" s="30" customFormat="1" ht="13.8" x14ac:dyDescent="0.25"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P1188" s="34"/>
      <c r="Q1188" s="34"/>
      <c r="R1188" s="34"/>
      <c r="U1188" s="34"/>
      <c r="V1188" s="34"/>
      <c r="W1188" s="34"/>
      <c r="X1188" s="34"/>
    </row>
    <row r="1189" spans="3:24" s="30" customFormat="1" ht="13.8" x14ac:dyDescent="0.25"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P1189" s="34"/>
      <c r="Q1189" s="34"/>
      <c r="R1189" s="34"/>
      <c r="U1189" s="34"/>
      <c r="V1189" s="34"/>
      <c r="W1189" s="34"/>
      <c r="X1189" s="34"/>
    </row>
    <row r="1190" spans="3:24" s="30" customFormat="1" ht="13.8" x14ac:dyDescent="0.25"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P1190" s="34"/>
      <c r="Q1190" s="34"/>
      <c r="R1190" s="34"/>
      <c r="U1190" s="34"/>
      <c r="V1190" s="34"/>
      <c r="W1190" s="34"/>
      <c r="X1190" s="34"/>
    </row>
    <row r="1191" spans="3:24" s="30" customFormat="1" ht="13.8" x14ac:dyDescent="0.25"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P1191" s="34"/>
      <c r="Q1191" s="34"/>
      <c r="R1191" s="34"/>
      <c r="U1191" s="34"/>
      <c r="V1191" s="34"/>
      <c r="W1191" s="34"/>
      <c r="X1191" s="34"/>
    </row>
    <row r="1192" spans="3:24" s="30" customFormat="1" ht="13.8" x14ac:dyDescent="0.25"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P1192" s="34"/>
      <c r="Q1192" s="34"/>
      <c r="R1192" s="34"/>
      <c r="U1192" s="34"/>
      <c r="V1192" s="34"/>
      <c r="W1192" s="34"/>
      <c r="X1192" s="34"/>
    </row>
    <row r="1193" spans="3:24" s="30" customFormat="1" ht="13.8" x14ac:dyDescent="0.25"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P1193" s="34"/>
      <c r="Q1193" s="34"/>
      <c r="R1193" s="34"/>
      <c r="U1193" s="34"/>
      <c r="V1193" s="34"/>
      <c r="W1193" s="34"/>
      <c r="X1193" s="34"/>
    </row>
    <row r="1194" spans="3:24" s="30" customFormat="1" ht="13.8" x14ac:dyDescent="0.25"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P1194" s="34"/>
      <c r="Q1194" s="34"/>
      <c r="R1194" s="34"/>
      <c r="U1194" s="34"/>
      <c r="V1194" s="34"/>
      <c r="W1194" s="34"/>
      <c r="X1194" s="34"/>
    </row>
    <row r="1195" spans="3:24" s="30" customFormat="1" ht="13.8" x14ac:dyDescent="0.25"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P1195" s="34"/>
      <c r="Q1195" s="34"/>
      <c r="R1195" s="34"/>
      <c r="U1195" s="34"/>
      <c r="V1195" s="34"/>
      <c r="W1195" s="34"/>
      <c r="X1195" s="34"/>
    </row>
    <row r="1196" spans="3:24" s="30" customFormat="1" ht="13.8" x14ac:dyDescent="0.25"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P1196" s="34"/>
      <c r="Q1196" s="34"/>
      <c r="R1196" s="34"/>
      <c r="U1196" s="34"/>
      <c r="V1196" s="34"/>
      <c r="W1196" s="34"/>
      <c r="X1196" s="34"/>
    </row>
    <row r="1197" spans="3:24" s="30" customFormat="1" ht="13.8" x14ac:dyDescent="0.25"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P1197" s="34"/>
      <c r="Q1197" s="34"/>
      <c r="R1197" s="34"/>
      <c r="U1197" s="34"/>
      <c r="V1197" s="34"/>
      <c r="W1197" s="34"/>
      <c r="X1197" s="34"/>
    </row>
    <row r="1198" spans="3:24" s="30" customFormat="1" ht="13.8" x14ac:dyDescent="0.25"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P1198" s="34"/>
      <c r="Q1198" s="34"/>
      <c r="R1198" s="34"/>
      <c r="U1198" s="34"/>
      <c r="V1198" s="34"/>
      <c r="W1198" s="34"/>
      <c r="X1198" s="34"/>
    </row>
    <row r="1199" spans="3:24" s="30" customFormat="1" ht="13.8" x14ac:dyDescent="0.25"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P1199" s="34"/>
      <c r="Q1199" s="34"/>
      <c r="R1199" s="34"/>
      <c r="U1199" s="34"/>
      <c r="V1199" s="34"/>
      <c r="W1199" s="34"/>
      <c r="X1199" s="34"/>
    </row>
    <row r="1200" spans="3:24" s="30" customFormat="1" ht="13.8" x14ac:dyDescent="0.25"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P1200" s="34"/>
      <c r="Q1200" s="34"/>
      <c r="R1200" s="34"/>
      <c r="U1200" s="34"/>
      <c r="V1200" s="34"/>
      <c r="W1200" s="34"/>
      <c r="X1200" s="34"/>
    </row>
    <row r="1201" spans="3:24" s="30" customFormat="1" ht="13.8" x14ac:dyDescent="0.25"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P1201" s="34"/>
      <c r="Q1201" s="34"/>
      <c r="R1201" s="34"/>
      <c r="U1201" s="34"/>
      <c r="V1201" s="34"/>
      <c r="W1201" s="34"/>
      <c r="X1201" s="34"/>
    </row>
    <row r="1202" spans="3:24" s="30" customFormat="1" ht="13.8" x14ac:dyDescent="0.25"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P1202" s="34"/>
      <c r="Q1202" s="34"/>
      <c r="R1202" s="34"/>
      <c r="U1202" s="34"/>
      <c r="V1202" s="34"/>
      <c r="W1202" s="34"/>
      <c r="X1202" s="34"/>
    </row>
    <row r="1203" spans="3:24" s="30" customFormat="1" ht="13.8" x14ac:dyDescent="0.25"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P1203" s="34"/>
      <c r="Q1203" s="34"/>
      <c r="R1203" s="34"/>
      <c r="U1203" s="34"/>
      <c r="V1203" s="34"/>
      <c r="W1203" s="34"/>
      <c r="X1203" s="34"/>
    </row>
    <row r="1204" spans="3:24" s="30" customFormat="1" ht="13.8" x14ac:dyDescent="0.25"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P1204" s="34"/>
      <c r="Q1204" s="34"/>
      <c r="R1204" s="34"/>
      <c r="U1204" s="34"/>
      <c r="V1204" s="34"/>
      <c r="W1204" s="34"/>
      <c r="X1204" s="34"/>
    </row>
    <row r="1205" spans="3:24" s="30" customFormat="1" ht="13.8" x14ac:dyDescent="0.25"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P1205" s="34"/>
      <c r="Q1205" s="34"/>
      <c r="R1205" s="34"/>
      <c r="U1205" s="34"/>
      <c r="V1205" s="34"/>
      <c r="W1205" s="34"/>
      <c r="X1205" s="34"/>
    </row>
    <row r="1206" spans="3:24" s="30" customFormat="1" ht="13.8" x14ac:dyDescent="0.25"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P1206" s="34"/>
      <c r="Q1206" s="34"/>
      <c r="R1206" s="34"/>
      <c r="U1206" s="34"/>
      <c r="V1206" s="34"/>
      <c r="W1206" s="34"/>
      <c r="X1206" s="34"/>
    </row>
    <row r="1207" spans="3:24" s="30" customFormat="1" ht="13.8" x14ac:dyDescent="0.25"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P1207" s="34"/>
      <c r="Q1207" s="34"/>
      <c r="R1207" s="34"/>
      <c r="U1207" s="34"/>
      <c r="V1207" s="34"/>
      <c r="W1207" s="34"/>
      <c r="X1207" s="34"/>
    </row>
    <row r="1208" spans="3:24" s="30" customFormat="1" ht="13.8" x14ac:dyDescent="0.25"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P1208" s="34"/>
      <c r="Q1208" s="34"/>
      <c r="R1208" s="34"/>
      <c r="U1208" s="34"/>
      <c r="V1208" s="34"/>
      <c r="W1208" s="34"/>
      <c r="X1208" s="34"/>
    </row>
    <row r="1209" spans="3:24" s="30" customFormat="1" ht="13.8" x14ac:dyDescent="0.25"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P1209" s="34"/>
      <c r="Q1209" s="34"/>
      <c r="R1209" s="34"/>
      <c r="U1209" s="34"/>
      <c r="V1209" s="34"/>
      <c r="W1209" s="34"/>
      <c r="X1209" s="34"/>
    </row>
    <row r="1210" spans="3:24" s="30" customFormat="1" ht="13.8" x14ac:dyDescent="0.25"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P1210" s="34"/>
      <c r="Q1210" s="34"/>
      <c r="R1210" s="34"/>
      <c r="U1210" s="34"/>
      <c r="V1210" s="34"/>
      <c r="W1210" s="34"/>
      <c r="X1210" s="34"/>
    </row>
    <row r="1211" spans="3:24" s="30" customFormat="1" ht="13.8" x14ac:dyDescent="0.25"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P1211" s="34"/>
      <c r="Q1211" s="34"/>
      <c r="R1211" s="34"/>
      <c r="U1211" s="34"/>
      <c r="V1211" s="34"/>
      <c r="W1211" s="34"/>
      <c r="X1211" s="34"/>
    </row>
    <row r="1212" spans="3:24" s="30" customFormat="1" ht="13.8" x14ac:dyDescent="0.25"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P1212" s="34"/>
      <c r="Q1212" s="34"/>
      <c r="R1212" s="34"/>
      <c r="U1212" s="34"/>
      <c r="V1212" s="34"/>
      <c r="W1212" s="34"/>
      <c r="X1212" s="34"/>
    </row>
    <row r="1213" spans="3:24" s="30" customFormat="1" ht="13.8" x14ac:dyDescent="0.25"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P1213" s="34"/>
      <c r="Q1213" s="34"/>
      <c r="R1213" s="34"/>
      <c r="U1213" s="34"/>
      <c r="V1213" s="34"/>
      <c r="W1213" s="34"/>
      <c r="X1213" s="34"/>
    </row>
    <row r="1214" spans="3:24" s="30" customFormat="1" ht="13.8" x14ac:dyDescent="0.25"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P1214" s="34"/>
      <c r="Q1214" s="34"/>
      <c r="R1214" s="34"/>
      <c r="U1214" s="34"/>
      <c r="V1214" s="34"/>
      <c r="W1214" s="34"/>
      <c r="X1214" s="34"/>
    </row>
    <row r="1215" spans="3:24" s="30" customFormat="1" ht="13.8" x14ac:dyDescent="0.25"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P1215" s="34"/>
      <c r="Q1215" s="34"/>
      <c r="R1215" s="34"/>
      <c r="U1215" s="34"/>
      <c r="V1215" s="34"/>
      <c r="W1215" s="34"/>
      <c r="X1215" s="34"/>
    </row>
    <row r="1216" spans="3:24" s="30" customFormat="1" ht="13.8" x14ac:dyDescent="0.25"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P1216" s="34"/>
      <c r="Q1216" s="34"/>
      <c r="R1216" s="34"/>
      <c r="U1216" s="34"/>
      <c r="V1216" s="34"/>
      <c r="W1216" s="34"/>
      <c r="X1216" s="34"/>
    </row>
    <row r="1217" spans="3:24" s="30" customFormat="1" ht="13.8" x14ac:dyDescent="0.25"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P1217" s="34"/>
      <c r="Q1217" s="34"/>
      <c r="R1217" s="34"/>
      <c r="U1217" s="34"/>
      <c r="V1217" s="34"/>
      <c r="W1217" s="34"/>
      <c r="X1217" s="34"/>
    </row>
    <row r="1218" spans="3:24" s="30" customFormat="1" ht="13.8" x14ac:dyDescent="0.25"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P1218" s="34"/>
      <c r="Q1218" s="34"/>
      <c r="R1218" s="34"/>
      <c r="U1218" s="34"/>
      <c r="V1218" s="34"/>
      <c r="W1218" s="34"/>
      <c r="X1218" s="34"/>
    </row>
    <row r="1219" spans="3:24" s="30" customFormat="1" ht="13.8" x14ac:dyDescent="0.25"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P1219" s="34"/>
      <c r="Q1219" s="34"/>
      <c r="R1219" s="34"/>
      <c r="U1219" s="34"/>
      <c r="V1219" s="34"/>
      <c r="W1219" s="34"/>
      <c r="X1219" s="34"/>
    </row>
    <row r="1220" spans="3:24" s="30" customFormat="1" ht="13.8" x14ac:dyDescent="0.25"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P1220" s="34"/>
      <c r="Q1220" s="34"/>
      <c r="R1220" s="34"/>
      <c r="U1220" s="34"/>
      <c r="V1220" s="34"/>
      <c r="W1220" s="34"/>
      <c r="X1220" s="34"/>
    </row>
    <row r="1221" spans="3:24" s="30" customFormat="1" ht="13.8" x14ac:dyDescent="0.25"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P1221" s="34"/>
      <c r="Q1221" s="34"/>
      <c r="R1221" s="34"/>
      <c r="U1221" s="34"/>
      <c r="V1221" s="34"/>
      <c r="W1221" s="34"/>
      <c r="X1221" s="34"/>
    </row>
    <row r="1222" spans="3:24" s="30" customFormat="1" ht="13.8" x14ac:dyDescent="0.25"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P1222" s="34"/>
      <c r="Q1222" s="34"/>
      <c r="R1222" s="34"/>
      <c r="U1222" s="34"/>
      <c r="V1222" s="34"/>
      <c r="W1222" s="34"/>
      <c r="X1222" s="34"/>
    </row>
    <row r="1223" spans="3:24" s="30" customFormat="1" ht="13.8" x14ac:dyDescent="0.25"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P1223" s="34"/>
      <c r="Q1223" s="34"/>
      <c r="R1223" s="34"/>
      <c r="U1223" s="34"/>
      <c r="V1223" s="34"/>
      <c r="W1223" s="34"/>
      <c r="X1223" s="34"/>
    </row>
    <row r="1224" spans="3:24" s="30" customFormat="1" ht="13.8" x14ac:dyDescent="0.25"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P1224" s="34"/>
      <c r="Q1224" s="34"/>
      <c r="R1224" s="34"/>
      <c r="U1224" s="34"/>
      <c r="V1224" s="34"/>
      <c r="W1224" s="34"/>
      <c r="X1224" s="34"/>
    </row>
    <row r="1225" spans="3:24" s="30" customFormat="1" ht="13.8" x14ac:dyDescent="0.25"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P1225" s="34"/>
      <c r="Q1225" s="34"/>
      <c r="R1225" s="34"/>
      <c r="U1225" s="34"/>
      <c r="V1225" s="34"/>
      <c r="W1225" s="34"/>
      <c r="X1225" s="34"/>
    </row>
    <row r="1226" spans="3:24" s="30" customFormat="1" ht="13.8" x14ac:dyDescent="0.25"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P1226" s="34"/>
      <c r="Q1226" s="34"/>
      <c r="R1226" s="34"/>
      <c r="U1226" s="34"/>
      <c r="V1226" s="34"/>
      <c r="W1226" s="34"/>
      <c r="X1226" s="34"/>
    </row>
    <row r="1227" spans="3:24" s="30" customFormat="1" ht="13.8" x14ac:dyDescent="0.25"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P1227" s="34"/>
      <c r="Q1227" s="34"/>
      <c r="R1227" s="34"/>
      <c r="U1227" s="34"/>
      <c r="V1227" s="34"/>
      <c r="W1227" s="34"/>
      <c r="X1227" s="34"/>
    </row>
    <row r="1228" spans="3:24" s="30" customFormat="1" ht="13.8" x14ac:dyDescent="0.25"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P1228" s="34"/>
      <c r="Q1228" s="34"/>
      <c r="R1228" s="34"/>
      <c r="U1228" s="34"/>
      <c r="V1228" s="34"/>
      <c r="W1228" s="34"/>
      <c r="X1228" s="34"/>
    </row>
    <row r="1229" spans="3:24" s="30" customFormat="1" ht="13.8" x14ac:dyDescent="0.25"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P1229" s="34"/>
      <c r="Q1229" s="34"/>
      <c r="R1229" s="34"/>
      <c r="U1229" s="34"/>
      <c r="V1229" s="34"/>
      <c r="W1229" s="34"/>
      <c r="X1229" s="34"/>
    </row>
    <row r="1230" spans="3:24" s="30" customFormat="1" ht="13.8" x14ac:dyDescent="0.25"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P1230" s="34"/>
      <c r="Q1230" s="34"/>
      <c r="R1230" s="34"/>
      <c r="U1230" s="34"/>
      <c r="V1230" s="34"/>
      <c r="W1230" s="34"/>
      <c r="X1230" s="34"/>
    </row>
    <row r="1231" spans="3:24" s="30" customFormat="1" ht="13.8" x14ac:dyDescent="0.25"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P1231" s="34"/>
      <c r="Q1231" s="34"/>
      <c r="R1231" s="34"/>
      <c r="U1231" s="34"/>
      <c r="V1231" s="34"/>
      <c r="W1231" s="34"/>
      <c r="X1231" s="34"/>
    </row>
    <row r="1232" spans="3:24" s="30" customFormat="1" ht="13.8" x14ac:dyDescent="0.25"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P1232" s="34"/>
      <c r="Q1232" s="34"/>
      <c r="R1232" s="34"/>
      <c r="U1232" s="34"/>
      <c r="V1232" s="34"/>
      <c r="W1232" s="34"/>
      <c r="X1232" s="34"/>
    </row>
    <row r="1233" spans="3:24" s="30" customFormat="1" ht="13.8" x14ac:dyDescent="0.25"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P1233" s="34"/>
      <c r="Q1233" s="34"/>
      <c r="R1233" s="34"/>
      <c r="U1233" s="34"/>
      <c r="V1233" s="34"/>
      <c r="W1233" s="34"/>
      <c r="X1233" s="34"/>
    </row>
    <row r="1234" spans="3:24" s="30" customFormat="1" ht="13.8" x14ac:dyDescent="0.25"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P1234" s="34"/>
      <c r="Q1234" s="34"/>
      <c r="R1234" s="34"/>
      <c r="U1234" s="34"/>
      <c r="V1234" s="34"/>
      <c r="W1234" s="34"/>
      <c r="X1234" s="34"/>
    </row>
    <row r="1235" spans="3:24" s="30" customFormat="1" ht="13.8" x14ac:dyDescent="0.25"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P1235" s="34"/>
      <c r="Q1235" s="34"/>
      <c r="R1235" s="34"/>
      <c r="U1235" s="34"/>
      <c r="V1235" s="34"/>
      <c r="W1235" s="34"/>
      <c r="X1235" s="34"/>
    </row>
    <row r="1236" spans="3:24" s="30" customFormat="1" ht="13.8" x14ac:dyDescent="0.25"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P1236" s="34"/>
      <c r="Q1236" s="34"/>
      <c r="R1236" s="34"/>
      <c r="U1236" s="34"/>
      <c r="V1236" s="34"/>
      <c r="W1236" s="34"/>
      <c r="X1236" s="34"/>
    </row>
    <row r="1237" spans="3:24" s="30" customFormat="1" ht="13.8" x14ac:dyDescent="0.25"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P1237" s="34"/>
      <c r="Q1237" s="34"/>
      <c r="R1237" s="34"/>
      <c r="U1237" s="34"/>
      <c r="V1237" s="34"/>
      <c r="W1237" s="34"/>
      <c r="X1237" s="34"/>
    </row>
    <row r="1238" spans="3:24" s="30" customFormat="1" ht="13.8" x14ac:dyDescent="0.25"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P1238" s="34"/>
      <c r="Q1238" s="34"/>
      <c r="R1238" s="34"/>
      <c r="U1238" s="34"/>
      <c r="V1238" s="34"/>
      <c r="W1238" s="34"/>
      <c r="X1238" s="34"/>
    </row>
    <row r="1239" spans="3:24" s="30" customFormat="1" ht="13.8" x14ac:dyDescent="0.25"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P1239" s="34"/>
      <c r="Q1239" s="34"/>
      <c r="R1239" s="34"/>
      <c r="U1239" s="34"/>
      <c r="V1239" s="34"/>
      <c r="W1239" s="34"/>
      <c r="X1239" s="34"/>
    </row>
    <row r="1240" spans="3:24" s="30" customFormat="1" ht="13.8" x14ac:dyDescent="0.25"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P1240" s="34"/>
      <c r="Q1240" s="34"/>
      <c r="R1240" s="34"/>
      <c r="U1240" s="34"/>
      <c r="V1240" s="34"/>
      <c r="W1240" s="34"/>
      <c r="X1240" s="34"/>
    </row>
    <row r="1241" spans="3:24" s="30" customFormat="1" ht="13.8" x14ac:dyDescent="0.25"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P1241" s="34"/>
      <c r="Q1241" s="34"/>
      <c r="R1241" s="34"/>
      <c r="U1241" s="34"/>
      <c r="V1241" s="34"/>
      <c r="W1241" s="34"/>
      <c r="X1241" s="34"/>
    </row>
    <row r="1242" spans="3:24" s="30" customFormat="1" ht="13.8" x14ac:dyDescent="0.25"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P1242" s="34"/>
      <c r="Q1242" s="34"/>
      <c r="R1242" s="34"/>
      <c r="U1242" s="34"/>
      <c r="V1242" s="34"/>
      <c r="W1242" s="34"/>
      <c r="X1242" s="34"/>
    </row>
    <row r="1243" spans="3:24" s="30" customFormat="1" ht="13.8" x14ac:dyDescent="0.25"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P1243" s="34"/>
      <c r="Q1243" s="34"/>
      <c r="R1243" s="34"/>
      <c r="U1243" s="34"/>
      <c r="V1243" s="34"/>
      <c r="W1243" s="34"/>
      <c r="X1243" s="34"/>
    </row>
    <row r="1244" spans="3:24" s="30" customFormat="1" ht="13.8" x14ac:dyDescent="0.25"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P1244" s="34"/>
      <c r="Q1244" s="34"/>
      <c r="R1244" s="34"/>
      <c r="U1244" s="34"/>
      <c r="V1244" s="34"/>
      <c r="W1244" s="34"/>
      <c r="X1244" s="34"/>
    </row>
    <row r="1245" spans="3:24" s="30" customFormat="1" ht="13.8" x14ac:dyDescent="0.25"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P1245" s="34"/>
      <c r="Q1245" s="34"/>
      <c r="R1245" s="34"/>
      <c r="U1245" s="34"/>
      <c r="V1245" s="34"/>
      <c r="W1245" s="34"/>
      <c r="X1245" s="34"/>
    </row>
    <row r="1246" spans="3:24" s="30" customFormat="1" ht="13.8" x14ac:dyDescent="0.25"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P1246" s="34"/>
      <c r="Q1246" s="34"/>
      <c r="R1246" s="34"/>
      <c r="U1246" s="34"/>
      <c r="V1246" s="34"/>
      <c r="W1246" s="34"/>
      <c r="X1246" s="34"/>
    </row>
    <row r="1247" spans="3:24" s="30" customFormat="1" ht="13.8" x14ac:dyDescent="0.25"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P1247" s="34"/>
      <c r="Q1247" s="34"/>
      <c r="R1247" s="34"/>
      <c r="U1247" s="34"/>
      <c r="V1247" s="34"/>
      <c r="W1247" s="34"/>
      <c r="X1247" s="34"/>
    </row>
    <row r="1248" spans="3:24" s="30" customFormat="1" ht="13.8" x14ac:dyDescent="0.25"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P1248" s="34"/>
      <c r="Q1248" s="34"/>
      <c r="R1248" s="34"/>
      <c r="U1248" s="34"/>
      <c r="V1248" s="34"/>
      <c r="W1248" s="34"/>
      <c r="X1248" s="34"/>
    </row>
    <row r="1249" spans="3:24" s="30" customFormat="1" ht="13.8" x14ac:dyDescent="0.25"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P1249" s="34"/>
      <c r="Q1249" s="34"/>
      <c r="R1249" s="34"/>
      <c r="U1249" s="34"/>
      <c r="V1249" s="34"/>
      <c r="W1249" s="34"/>
      <c r="X1249" s="34"/>
    </row>
    <row r="1250" spans="3:24" s="30" customFormat="1" ht="13.8" x14ac:dyDescent="0.25"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P1250" s="34"/>
      <c r="Q1250" s="34"/>
      <c r="R1250" s="34"/>
      <c r="U1250" s="34"/>
      <c r="V1250" s="34"/>
      <c r="W1250" s="34"/>
      <c r="X1250" s="34"/>
    </row>
    <row r="1251" spans="3:24" s="30" customFormat="1" ht="13.8" x14ac:dyDescent="0.25"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P1251" s="34"/>
      <c r="Q1251" s="34"/>
      <c r="R1251" s="34"/>
      <c r="U1251" s="34"/>
      <c r="V1251" s="34"/>
      <c r="W1251" s="34"/>
      <c r="X1251" s="34"/>
    </row>
    <row r="1252" spans="3:24" s="30" customFormat="1" ht="13.8" x14ac:dyDescent="0.25"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P1252" s="34"/>
      <c r="Q1252" s="34"/>
      <c r="R1252" s="34"/>
      <c r="U1252" s="34"/>
      <c r="V1252" s="34"/>
      <c r="W1252" s="34"/>
      <c r="X1252" s="34"/>
    </row>
    <row r="1253" spans="3:24" s="30" customFormat="1" ht="13.8" x14ac:dyDescent="0.25"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P1253" s="34"/>
      <c r="Q1253" s="34"/>
      <c r="R1253" s="34"/>
      <c r="U1253" s="34"/>
      <c r="V1253" s="34"/>
      <c r="W1253" s="34"/>
      <c r="X1253" s="34"/>
    </row>
    <row r="1254" spans="3:24" s="30" customFormat="1" ht="13.8" x14ac:dyDescent="0.25"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P1254" s="34"/>
      <c r="Q1254" s="34"/>
      <c r="R1254" s="34"/>
      <c r="U1254" s="34"/>
      <c r="V1254" s="34"/>
      <c r="W1254" s="34"/>
      <c r="X1254" s="34"/>
    </row>
    <row r="1255" spans="3:24" s="30" customFormat="1" ht="13.8" x14ac:dyDescent="0.25"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P1255" s="34"/>
      <c r="Q1255" s="34"/>
      <c r="R1255" s="34"/>
      <c r="U1255" s="34"/>
      <c r="V1255" s="34"/>
      <c r="W1255" s="34"/>
      <c r="X1255" s="34"/>
    </row>
    <row r="1256" spans="3:24" s="30" customFormat="1" ht="13.8" x14ac:dyDescent="0.25"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P1256" s="34"/>
      <c r="Q1256" s="34"/>
      <c r="R1256" s="34"/>
      <c r="U1256" s="34"/>
      <c r="V1256" s="34"/>
      <c r="W1256" s="34"/>
      <c r="X1256" s="34"/>
    </row>
    <row r="1257" spans="3:24" s="30" customFormat="1" ht="13.8" x14ac:dyDescent="0.25"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P1257" s="34"/>
      <c r="Q1257" s="34"/>
      <c r="R1257" s="34"/>
      <c r="U1257" s="34"/>
      <c r="V1257" s="34"/>
      <c r="W1257" s="34"/>
      <c r="X1257" s="34"/>
    </row>
    <row r="1258" spans="3:24" s="30" customFormat="1" ht="13.8" x14ac:dyDescent="0.25"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P1258" s="34"/>
      <c r="Q1258" s="34"/>
      <c r="R1258" s="34"/>
      <c r="U1258" s="34"/>
      <c r="V1258" s="34"/>
      <c r="W1258" s="34"/>
      <c r="X1258" s="34"/>
    </row>
    <row r="1259" spans="3:24" s="30" customFormat="1" ht="13.8" x14ac:dyDescent="0.25"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P1259" s="34"/>
      <c r="Q1259" s="34"/>
      <c r="R1259" s="34"/>
      <c r="U1259" s="34"/>
      <c r="V1259" s="34"/>
      <c r="W1259" s="34"/>
      <c r="X1259" s="34"/>
    </row>
    <row r="1260" spans="3:24" s="30" customFormat="1" ht="13.8" x14ac:dyDescent="0.25"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P1260" s="34"/>
      <c r="Q1260" s="34"/>
      <c r="R1260" s="34"/>
      <c r="U1260" s="34"/>
      <c r="V1260" s="34"/>
      <c r="W1260" s="34"/>
      <c r="X1260" s="34"/>
    </row>
    <row r="1261" spans="3:24" s="30" customFormat="1" ht="13.8" x14ac:dyDescent="0.25"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P1261" s="34"/>
      <c r="Q1261" s="34"/>
      <c r="R1261" s="34"/>
      <c r="U1261" s="34"/>
      <c r="V1261" s="34"/>
      <c r="W1261" s="34"/>
      <c r="X1261" s="34"/>
    </row>
    <row r="1262" spans="3:24" s="30" customFormat="1" ht="13.8" x14ac:dyDescent="0.25"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P1262" s="34"/>
      <c r="Q1262" s="34"/>
      <c r="R1262" s="34"/>
      <c r="U1262" s="34"/>
      <c r="V1262" s="34"/>
      <c r="W1262" s="34"/>
      <c r="X1262" s="34"/>
    </row>
    <row r="1263" spans="3:24" s="30" customFormat="1" ht="13.8" x14ac:dyDescent="0.25"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P1263" s="34"/>
      <c r="Q1263" s="34"/>
      <c r="R1263" s="34"/>
      <c r="U1263" s="34"/>
      <c r="V1263" s="34"/>
      <c r="W1263" s="34"/>
      <c r="X1263" s="34"/>
    </row>
    <row r="1264" spans="3:24" s="30" customFormat="1" ht="13.8" x14ac:dyDescent="0.25"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P1264" s="34"/>
      <c r="Q1264" s="34"/>
      <c r="R1264" s="34"/>
      <c r="U1264" s="34"/>
      <c r="V1264" s="34"/>
      <c r="W1264" s="34"/>
      <c r="X1264" s="34"/>
    </row>
    <row r="1265" spans="3:24" s="30" customFormat="1" ht="13.8" x14ac:dyDescent="0.25"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P1265" s="34"/>
      <c r="Q1265" s="34"/>
      <c r="R1265" s="34"/>
      <c r="U1265" s="34"/>
      <c r="V1265" s="34"/>
      <c r="W1265" s="34"/>
      <c r="X1265" s="34"/>
    </row>
    <row r="1266" spans="3:24" s="30" customFormat="1" ht="13.8" x14ac:dyDescent="0.25"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P1266" s="34"/>
      <c r="Q1266" s="34"/>
      <c r="R1266" s="34"/>
      <c r="U1266" s="34"/>
      <c r="V1266" s="34"/>
      <c r="W1266" s="34"/>
      <c r="X1266" s="34"/>
    </row>
    <row r="1267" spans="3:24" s="30" customFormat="1" ht="13.8" x14ac:dyDescent="0.25"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P1267" s="34"/>
      <c r="Q1267" s="34"/>
      <c r="R1267" s="34"/>
      <c r="U1267" s="34"/>
      <c r="V1267" s="34"/>
      <c r="W1267" s="34"/>
      <c r="X1267" s="34"/>
    </row>
    <row r="1268" spans="3:24" s="30" customFormat="1" ht="13.8" x14ac:dyDescent="0.25"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P1268" s="34"/>
      <c r="Q1268" s="34"/>
      <c r="R1268" s="34"/>
      <c r="U1268" s="34"/>
      <c r="V1268" s="34"/>
      <c r="W1268" s="34"/>
      <c r="X1268" s="34"/>
    </row>
    <row r="1269" spans="3:24" s="30" customFormat="1" ht="13.8" x14ac:dyDescent="0.25"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P1269" s="34"/>
      <c r="Q1269" s="34"/>
      <c r="R1269" s="34"/>
      <c r="U1269" s="34"/>
      <c r="V1269" s="34"/>
      <c r="W1269" s="34"/>
      <c r="X1269" s="34"/>
    </row>
    <row r="1270" spans="3:24" s="30" customFormat="1" ht="13.8" x14ac:dyDescent="0.25"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P1270" s="34"/>
      <c r="Q1270" s="34"/>
      <c r="R1270" s="34"/>
      <c r="U1270" s="34"/>
      <c r="V1270" s="34"/>
      <c r="W1270" s="34"/>
      <c r="X1270" s="34"/>
    </row>
    <row r="1271" spans="3:24" s="30" customFormat="1" ht="13.8" x14ac:dyDescent="0.25"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P1271" s="34"/>
      <c r="Q1271" s="34"/>
      <c r="R1271" s="34"/>
      <c r="U1271" s="34"/>
      <c r="V1271" s="34"/>
      <c r="W1271" s="34"/>
      <c r="X1271" s="34"/>
    </row>
    <row r="1272" spans="3:24" s="30" customFormat="1" ht="13.8" x14ac:dyDescent="0.25"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P1272" s="34"/>
      <c r="Q1272" s="34"/>
      <c r="R1272" s="34"/>
      <c r="U1272" s="34"/>
      <c r="V1272" s="34"/>
      <c r="W1272" s="34"/>
      <c r="X1272" s="34"/>
    </row>
    <row r="1273" spans="3:24" s="30" customFormat="1" ht="13.8" x14ac:dyDescent="0.25"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P1273" s="34"/>
      <c r="Q1273" s="34"/>
      <c r="R1273" s="34"/>
      <c r="U1273" s="34"/>
      <c r="V1273" s="34"/>
      <c r="W1273" s="34"/>
      <c r="X1273" s="34"/>
    </row>
    <row r="1274" spans="3:24" s="30" customFormat="1" ht="13.8" x14ac:dyDescent="0.25"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P1274" s="34"/>
      <c r="Q1274" s="34"/>
      <c r="R1274" s="34"/>
      <c r="U1274" s="34"/>
      <c r="V1274" s="34"/>
      <c r="W1274" s="34"/>
      <c r="X1274" s="34"/>
    </row>
    <row r="1275" spans="3:24" s="30" customFormat="1" ht="13.8" x14ac:dyDescent="0.25"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P1275" s="34"/>
      <c r="Q1275" s="34"/>
      <c r="R1275" s="34"/>
      <c r="U1275" s="34"/>
      <c r="V1275" s="34"/>
      <c r="W1275" s="34"/>
      <c r="X1275" s="34"/>
    </row>
    <row r="1276" spans="3:24" s="30" customFormat="1" ht="13.8" x14ac:dyDescent="0.25"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P1276" s="34"/>
      <c r="Q1276" s="34"/>
      <c r="R1276" s="34"/>
      <c r="U1276" s="34"/>
      <c r="V1276" s="34"/>
      <c r="W1276" s="34"/>
      <c r="X1276" s="34"/>
    </row>
    <row r="1277" spans="3:24" s="30" customFormat="1" ht="13.8" x14ac:dyDescent="0.25"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P1277" s="34"/>
      <c r="Q1277" s="34"/>
      <c r="R1277" s="34"/>
      <c r="U1277" s="34"/>
      <c r="V1277" s="34"/>
      <c r="W1277" s="34"/>
      <c r="X1277" s="34"/>
    </row>
    <row r="1278" spans="3:24" s="30" customFormat="1" ht="13.8" x14ac:dyDescent="0.25"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P1278" s="34"/>
      <c r="Q1278" s="34"/>
      <c r="R1278" s="34"/>
      <c r="U1278" s="34"/>
      <c r="V1278" s="34"/>
      <c r="W1278" s="34"/>
      <c r="X1278" s="34"/>
    </row>
    <row r="1279" spans="3:24" s="30" customFormat="1" ht="13.8" x14ac:dyDescent="0.25"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P1279" s="34"/>
      <c r="Q1279" s="34"/>
      <c r="R1279" s="34"/>
      <c r="U1279" s="34"/>
      <c r="V1279" s="34"/>
      <c r="W1279" s="34"/>
      <c r="X1279" s="34"/>
    </row>
    <row r="1280" spans="3:24" s="30" customFormat="1" ht="13.8" x14ac:dyDescent="0.25"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P1280" s="34"/>
      <c r="Q1280" s="34"/>
      <c r="R1280" s="34"/>
      <c r="U1280" s="34"/>
      <c r="V1280" s="34"/>
      <c r="W1280" s="34"/>
      <c r="X1280" s="34"/>
    </row>
    <row r="1281" spans="3:24" s="30" customFormat="1" ht="13.8" x14ac:dyDescent="0.25"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P1281" s="34"/>
      <c r="Q1281" s="34"/>
      <c r="R1281" s="34"/>
      <c r="U1281" s="34"/>
      <c r="V1281" s="34"/>
      <c r="W1281" s="34"/>
      <c r="X1281" s="34"/>
    </row>
    <row r="1282" spans="3:24" s="30" customFormat="1" ht="13.8" x14ac:dyDescent="0.25"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P1282" s="34"/>
      <c r="Q1282" s="34"/>
      <c r="R1282" s="34"/>
      <c r="U1282" s="34"/>
      <c r="V1282" s="34"/>
      <c r="W1282" s="34"/>
      <c r="X1282" s="34"/>
    </row>
    <row r="1283" spans="3:24" s="30" customFormat="1" ht="13.8" x14ac:dyDescent="0.25"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P1283" s="34"/>
      <c r="Q1283" s="34"/>
      <c r="R1283" s="34"/>
      <c r="U1283" s="34"/>
      <c r="V1283" s="34"/>
      <c r="W1283" s="34"/>
      <c r="X1283" s="34"/>
    </row>
    <row r="1284" spans="3:24" s="30" customFormat="1" ht="13.8" x14ac:dyDescent="0.25"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P1284" s="34"/>
      <c r="Q1284" s="34"/>
      <c r="R1284" s="34"/>
      <c r="U1284" s="34"/>
      <c r="V1284" s="34"/>
      <c r="W1284" s="34"/>
      <c r="X1284" s="34"/>
    </row>
    <row r="1285" spans="3:24" s="30" customFormat="1" ht="13.8" x14ac:dyDescent="0.25"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P1285" s="34"/>
      <c r="Q1285" s="34"/>
      <c r="R1285" s="34"/>
      <c r="U1285" s="34"/>
      <c r="V1285" s="34"/>
      <c r="W1285" s="34"/>
      <c r="X1285" s="34"/>
    </row>
    <row r="1286" spans="3:24" s="30" customFormat="1" ht="13.8" x14ac:dyDescent="0.25"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P1286" s="34"/>
      <c r="Q1286" s="34"/>
      <c r="R1286" s="34"/>
      <c r="U1286" s="34"/>
      <c r="V1286" s="34"/>
      <c r="W1286" s="34"/>
      <c r="X1286" s="34"/>
    </row>
    <row r="1287" spans="3:24" s="30" customFormat="1" ht="13.8" x14ac:dyDescent="0.25"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P1287" s="34"/>
      <c r="Q1287" s="34"/>
      <c r="R1287" s="34"/>
      <c r="U1287" s="34"/>
      <c r="V1287" s="34"/>
      <c r="W1287" s="34"/>
      <c r="X1287" s="34"/>
    </row>
    <row r="1288" spans="3:24" s="30" customFormat="1" ht="13.8" x14ac:dyDescent="0.25"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P1288" s="34"/>
      <c r="Q1288" s="34"/>
      <c r="R1288" s="34"/>
      <c r="U1288" s="34"/>
      <c r="V1288" s="34"/>
      <c r="W1288" s="34"/>
      <c r="X1288" s="34"/>
    </row>
    <row r="1289" spans="3:24" s="30" customFormat="1" ht="13.8" x14ac:dyDescent="0.25"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P1289" s="34"/>
      <c r="Q1289" s="34"/>
      <c r="R1289" s="34"/>
      <c r="U1289" s="34"/>
      <c r="V1289" s="34"/>
      <c r="W1289" s="34"/>
      <c r="X1289" s="34"/>
    </row>
    <row r="1290" spans="3:24" s="30" customFormat="1" ht="13.8" x14ac:dyDescent="0.25"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P1290" s="34"/>
      <c r="Q1290" s="34"/>
      <c r="R1290" s="34"/>
      <c r="U1290" s="34"/>
      <c r="V1290" s="34"/>
      <c r="W1290" s="34"/>
      <c r="X1290" s="34"/>
    </row>
    <row r="1291" spans="3:24" s="30" customFormat="1" ht="13.8" x14ac:dyDescent="0.25"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P1291" s="34"/>
      <c r="Q1291" s="34"/>
      <c r="R1291" s="34"/>
      <c r="U1291" s="34"/>
      <c r="V1291" s="34"/>
      <c r="W1291" s="34"/>
      <c r="X1291" s="34"/>
    </row>
    <row r="1292" spans="3:24" s="30" customFormat="1" ht="13.8" x14ac:dyDescent="0.25"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P1292" s="34"/>
      <c r="Q1292" s="34"/>
      <c r="R1292" s="34"/>
      <c r="U1292" s="34"/>
      <c r="V1292" s="34"/>
      <c r="W1292" s="34"/>
      <c r="X1292" s="34"/>
    </row>
    <row r="1293" spans="3:24" s="30" customFormat="1" ht="13.8" x14ac:dyDescent="0.25"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P1293" s="34"/>
      <c r="Q1293" s="34"/>
      <c r="R1293" s="34"/>
      <c r="U1293" s="34"/>
      <c r="V1293" s="34"/>
      <c r="W1293" s="34"/>
      <c r="X1293" s="34"/>
    </row>
    <row r="1294" spans="3:24" s="30" customFormat="1" ht="13.8" x14ac:dyDescent="0.25"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P1294" s="34"/>
      <c r="Q1294" s="34"/>
      <c r="R1294" s="34"/>
      <c r="U1294" s="34"/>
      <c r="V1294" s="34"/>
      <c r="W1294" s="34"/>
      <c r="X1294" s="34"/>
    </row>
    <row r="1295" spans="3:24" s="30" customFormat="1" ht="13.8" x14ac:dyDescent="0.25"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P1295" s="34"/>
      <c r="Q1295" s="34"/>
      <c r="R1295" s="34"/>
      <c r="U1295" s="34"/>
      <c r="V1295" s="34"/>
      <c r="W1295" s="34"/>
      <c r="X1295" s="34"/>
    </row>
    <row r="1296" spans="3:24" s="30" customFormat="1" ht="13.8" x14ac:dyDescent="0.25"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P1296" s="34"/>
      <c r="Q1296" s="34"/>
      <c r="R1296" s="34"/>
      <c r="U1296" s="34"/>
      <c r="V1296" s="34"/>
      <c r="W1296" s="34"/>
      <c r="X1296" s="34"/>
    </row>
    <row r="1297" spans="3:24" s="30" customFormat="1" ht="13.8" x14ac:dyDescent="0.25"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P1297" s="34"/>
      <c r="Q1297" s="34"/>
      <c r="R1297" s="34"/>
      <c r="U1297" s="34"/>
      <c r="V1297" s="34"/>
      <c r="W1297" s="34"/>
      <c r="X1297" s="34"/>
    </row>
    <row r="1298" spans="3:24" s="30" customFormat="1" ht="13.8" x14ac:dyDescent="0.25"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P1298" s="34"/>
      <c r="Q1298" s="34"/>
      <c r="R1298" s="34"/>
      <c r="U1298" s="34"/>
      <c r="V1298" s="34"/>
      <c r="W1298" s="34"/>
      <c r="X1298" s="34"/>
    </row>
    <row r="1299" spans="3:24" s="30" customFormat="1" ht="13.8" x14ac:dyDescent="0.25"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P1299" s="34"/>
      <c r="Q1299" s="34"/>
      <c r="R1299" s="34"/>
      <c r="U1299" s="34"/>
      <c r="V1299" s="34"/>
      <c r="W1299" s="34"/>
      <c r="X1299" s="34"/>
    </row>
    <row r="1300" spans="3:24" s="30" customFormat="1" ht="13.8" x14ac:dyDescent="0.25"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P1300" s="34"/>
      <c r="Q1300" s="34"/>
      <c r="R1300" s="34"/>
      <c r="U1300" s="34"/>
      <c r="V1300" s="34"/>
      <c r="W1300" s="34"/>
      <c r="X1300" s="34"/>
    </row>
    <row r="1301" spans="3:24" s="30" customFormat="1" ht="13.8" x14ac:dyDescent="0.25"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P1301" s="34"/>
      <c r="Q1301" s="34"/>
      <c r="R1301" s="34"/>
      <c r="U1301" s="34"/>
      <c r="V1301" s="34"/>
      <c r="W1301" s="34"/>
      <c r="X1301" s="34"/>
    </row>
    <row r="1302" spans="3:24" s="30" customFormat="1" ht="13.8" x14ac:dyDescent="0.25"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P1302" s="34"/>
      <c r="Q1302" s="34"/>
      <c r="R1302" s="34"/>
      <c r="U1302" s="34"/>
      <c r="V1302" s="34"/>
      <c r="W1302" s="34"/>
      <c r="X1302" s="34"/>
    </row>
    <row r="1303" spans="3:24" s="30" customFormat="1" ht="13.8" x14ac:dyDescent="0.25"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P1303" s="34"/>
      <c r="Q1303" s="34"/>
      <c r="R1303" s="34"/>
      <c r="U1303" s="34"/>
      <c r="V1303" s="34"/>
      <c r="W1303" s="34"/>
      <c r="X1303" s="34"/>
    </row>
    <row r="1304" spans="3:24" s="30" customFormat="1" ht="13.8" x14ac:dyDescent="0.25"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P1304" s="34"/>
      <c r="Q1304" s="34"/>
      <c r="R1304" s="34"/>
      <c r="U1304" s="34"/>
      <c r="V1304" s="34"/>
      <c r="W1304" s="34"/>
      <c r="X1304" s="34"/>
    </row>
    <row r="1305" spans="3:24" s="30" customFormat="1" ht="13.8" x14ac:dyDescent="0.25"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P1305" s="34"/>
      <c r="Q1305" s="34"/>
      <c r="R1305" s="34"/>
      <c r="U1305" s="34"/>
      <c r="V1305" s="34"/>
      <c r="W1305" s="34"/>
      <c r="X1305" s="34"/>
    </row>
    <row r="1306" spans="3:24" s="30" customFormat="1" ht="13.8" x14ac:dyDescent="0.25"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P1306" s="34"/>
      <c r="Q1306" s="34"/>
      <c r="R1306" s="34"/>
      <c r="U1306" s="34"/>
      <c r="V1306" s="34"/>
      <c r="W1306" s="34"/>
      <c r="X1306" s="34"/>
    </row>
    <row r="1307" spans="3:24" s="30" customFormat="1" ht="13.8" x14ac:dyDescent="0.25"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P1307" s="34"/>
      <c r="Q1307" s="34"/>
      <c r="R1307" s="34"/>
      <c r="U1307" s="34"/>
      <c r="V1307" s="34"/>
      <c r="W1307" s="34"/>
      <c r="X1307" s="34"/>
    </row>
    <row r="1308" spans="3:24" s="30" customFormat="1" ht="13.8" x14ac:dyDescent="0.25"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P1308" s="34"/>
      <c r="Q1308" s="34"/>
      <c r="R1308" s="34"/>
      <c r="U1308" s="34"/>
      <c r="V1308" s="34"/>
      <c r="W1308" s="34"/>
      <c r="X1308" s="34"/>
    </row>
    <row r="1309" spans="3:24" s="30" customFormat="1" ht="13.8" x14ac:dyDescent="0.25"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P1309" s="34"/>
      <c r="Q1309" s="34"/>
      <c r="R1309" s="34"/>
      <c r="U1309" s="34"/>
      <c r="V1309" s="34"/>
      <c r="W1309" s="34"/>
      <c r="X1309" s="34"/>
    </row>
    <row r="1310" spans="3:24" s="30" customFormat="1" ht="13.8" x14ac:dyDescent="0.25"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P1310" s="34"/>
      <c r="Q1310" s="34"/>
      <c r="R1310" s="34"/>
      <c r="U1310" s="34"/>
      <c r="V1310" s="34"/>
      <c r="W1310" s="34"/>
      <c r="X1310" s="34"/>
    </row>
    <row r="1311" spans="3:24" s="30" customFormat="1" ht="13.8" x14ac:dyDescent="0.25"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P1311" s="34"/>
      <c r="Q1311" s="34"/>
      <c r="R1311" s="34"/>
      <c r="U1311" s="34"/>
      <c r="V1311" s="34"/>
      <c r="W1311" s="34"/>
      <c r="X1311" s="34"/>
    </row>
    <row r="1312" spans="3:24" s="30" customFormat="1" ht="13.8" x14ac:dyDescent="0.25"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P1312" s="34"/>
      <c r="Q1312" s="34"/>
      <c r="R1312" s="34"/>
      <c r="U1312" s="34"/>
      <c r="V1312" s="34"/>
      <c r="W1312" s="34"/>
      <c r="X1312" s="34"/>
    </row>
    <row r="1313" spans="3:24" s="30" customFormat="1" ht="13.8" x14ac:dyDescent="0.25"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P1313" s="34"/>
      <c r="Q1313" s="34"/>
      <c r="R1313" s="34"/>
      <c r="U1313" s="34"/>
      <c r="V1313" s="34"/>
      <c r="W1313" s="34"/>
      <c r="X1313" s="34"/>
    </row>
    <row r="1314" spans="3:24" s="30" customFormat="1" ht="13.8" x14ac:dyDescent="0.25"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P1314" s="34"/>
      <c r="Q1314" s="34"/>
      <c r="R1314" s="34"/>
      <c r="U1314" s="34"/>
      <c r="V1314" s="34"/>
      <c r="W1314" s="34"/>
      <c r="X1314" s="34"/>
    </row>
    <row r="1315" spans="3:24" s="30" customFormat="1" ht="13.8" x14ac:dyDescent="0.25"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P1315" s="34"/>
      <c r="Q1315" s="34"/>
      <c r="R1315" s="34"/>
      <c r="U1315" s="34"/>
      <c r="V1315" s="34"/>
      <c r="W1315" s="34"/>
      <c r="X1315" s="34"/>
    </row>
    <row r="1316" spans="3:24" s="30" customFormat="1" ht="13.8" x14ac:dyDescent="0.25"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P1316" s="34"/>
      <c r="Q1316" s="34"/>
      <c r="R1316" s="34"/>
      <c r="U1316" s="34"/>
      <c r="V1316" s="34"/>
      <c r="W1316" s="34"/>
      <c r="X1316" s="34"/>
    </row>
    <row r="1317" spans="3:24" s="30" customFormat="1" ht="13.8" x14ac:dyDescent="0.25"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P1317" s="34"/>
      <c r="Q1317" s="34"/>
      <c r="R1317" s="34"/>
      <c r="U1317" s="34"/>
      <c r="V1317" s="34"/>
      <c r="W1317" s="34"/>
      <c r="X1317" s="34"/>
    </row>
    <row r="1318" spans="3:24" s="30" customFormat="1" ht="13.8" x14ac:dyDescent="0.25"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P1318" s="34"/>
      <c r="Q1318" s="34"/>
      <c r="R1318" s="34"/>
      <c r="U1318" s="34"/>
      <c r="V1318" s="34"/>
      <c r="W1318" s="34"/>
      <c r="X1318" s="34"/>
    </row>
    <row r="1319" spans="3:24" s="30" customFormat="1" ht="13.8" x14ac:dyDescent="0.25"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P1319" s="34"/>
      <c r="Q1319" s="34"/>
      <c r="R1319" s="34"/>
      <c r="U1319" s="34"/>
      <c r="V1319" s="34"/>
      <c r="W1319" s="34"/>
      <c r="X1319" s="34"/>
    </row>
    <row r="1320" spans="3:24" s="30" customFormat="1" ht="13.8" x14ac:dyDescent="0.25"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P1320" s="34"/>
      <c r="Q1320" s="34"/>
      <c r="R1320" s="34"/>
      <c r="U1320" s="34"/>
      <c r="V1320" s="34"/>
      <c r="W1320" s="34"/>
      <c r="X1320" s="34"/>
    </row>
    <row r="1321" spans="3:24" s="30" customFormat="1" ht="13.8" x14ac:dyDescent="0.25"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P1321" s="34"/>
      <c r="Q1321" s="34"/>
      <c r="R1321" s="34"/>
      <c r="U1321" s="34"/>
      <c r="V1321" s="34"/>
      <c r="W1321" s="34"/>
      <c r="X1321" s="34"/>
    </row>
    <row r="1322" spans="3:24" s="30" customFormat="1" ht="13.8" x14ac:dyDescent="0.25"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P1322" s="34"/>
      <c r="Q1322" s="34"/>
      <c r="R1322" s="34"/>
      <c r="U1322" s="34"/>
      <c r="V1322" s="34"/>
      <c r="W1322" s="34"/>
      <c r="X1322" s="34"/>
    </row>
    <row r="1323" spans="3:24" s="30" customFormat="1" ht="13.8" x14ac:dyDescent="0.25"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P1323" s="34"/>
      <c r="Q1323" s="34"/>
      <c r="R1323" s="34"/>
      <c r="U1323" s="34"/>
      <c r="V1323" s="34"/>
      <c r="W1323" s="34"/>
      <c r="X1323" s="34"/>
    </row>
    <row r="1324" spans="3:24" s="30" customFormat="1" ht="13.8" x14ac:dyDescent="0.25"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P1324" s="34"/>
      <c r="Q1324" s="34"/>
      <c r="R1324" s="34"/>
      <c r="U1324" s="34"/>
      <c r="V1324" s="34"/>
      <c r="W1324" s="34"/>
      <c r="X1324" s="34"/>
    </row>
    <row r="1325" spans="3:24" s="30" customFormat="1" ht="13.8" x14ac:dyDescent="0.25"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P1325" s="34"/>
      <c r="Q1325" s="34"/>
      <c r="R1325" s="34"/>
      <c r="U1325" s="34"/>
      <c r="V1325" s="34"/>
      <c r="W1325" s="34"/>
      <c r="X1325" s="34"/>
    </row>
    <row r="1326" spans="3:24" s="30" customFormat="1" ht="13.8" x14ac:dyDescent="0.25"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P1326" s="34"/>
      <c r="Q1326" s="34"/>
      <c r="R1326" s="34"/>
      <c r="U1326" s="34"/>
      <c r="V1326" s="34"/>
      <c r="W1326" s="34"/>
      <c r="X1326" s="34"/>
    </row>
    <row r="1327" spans="3:24" s="30" customFormat="1" ht="13.8" x14ac:dyDescent="0.25"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P1327" s="34"/>
      <c r="Q1327" s="34"/>
      <c r="R1327" s="34"/>
      <c r="U1327" s="34"/>
      <c r="V1327" s="34"/>
      <c r="W1327" s="34"/>
      <c r="X1327" s="34"/>
    </row>
    <row r="1328" spans="3:24" s="30" customFormat="1" ht="13.8" x14ac:dyDescent="0.25"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P1328" s="34"/>
      <c r="Q1328" s="34"/>
      <c r="R1328" s="34"/>
      <c r="U1328" s="34"/>
      <c r="V1328" s="34"/>
      <c r="W1328" s="34"/>
      <c r="X1328" s="34"/>
    </row>
    <row r="1329" spans="3:24" s="30" customFormat="1" ht="13.8" x14ac:dyDescent="0.25"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P1329" s="34"/>
      <c r="Q1329" s="34"/>
      <c r="R1329" s="34"/>
      <c r="U1329" s="34"/>
      <c r="V1329" s="34"/>
      <c r="W1329" s="34"/>
      <c r="X1329" s="34"/>
    </row>
    <row r="1330" spans="3:24" s="30" customFormat="1" ht="13.8" x14ac:dyDescent="0.25"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P1330" s="34"/>
      <c r="Q1330" s="34"/>
      <c r="R1330" s="34"/>
      <c r="U1330" s="34"/>
      <c r="V1330" s="34"/>
      <c r="W1330" s="34"/>
      <c r="X1330" s="34"/>
    </row>
    <row r="1331" spans="3:24" s="30" customFormat="1" ht="13.8" x14ac:dyDescent="0.25"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P1331" s="34"/>
      <c r="Q1331" s="34"/>
      <c r="R1331" s="34"/>
      <c r="U1331" s="34"/>
      <c r="V1331" s="34"/>
      <c r="W1331" s="34"/>
      <c r="X1331" s="34"/>
    </row>
    <row r="1332" spans="3:24" s="30" customFormat="1" ht="13.8" x14ac:dyDescent="0.25"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P1332" s="34"/>
      <c r="Q1332" s="34"/>
      <c r="R1332" s="34"/>
      <c r="U1332" s="34"/>
      <c r="V1332" s="34"/>
      <c r="W1332" s="34"/>
      <c r="X1332" s="34"/>
    </row>
    <row r="1333" spans="3:24" s="30" customFormat="1" ht="13.8" x14ac:dyDescent="0.25"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P1333" s="34"/>
      <c r="Q1333" s="34"/>
      <c r="R1333" s="34"/>
      <c r="U1333" s="34"/>
      <c r="V1333" s="34"/>
      <c r="W1333" s="34"/>
      <c r="X1333" s="34"/>
    </row>
    <row r="1334" spans="3:24" s="30" customFormat="1" ht="13.8" x14ac:dyDescent="0.25"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P1334" s="34"/>
      <c r="Q1334" s="34"/>
      <c r="R1334" s="34"/>
      <c r="U1334" s="34"/>
      <c r="V1334" s="34"/>
      <c r="W1334" s="34"/>
      <c r="X1334" s="34"/>
    </row>
    <row r="1335" spans="3:24" s="30" customFormat="1" ht="13.8" x14ac:dyDescent="0.25"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P1335" s="34"/>
      <c r="Q1335" s="34"/>
      <c r="R1335" s="34"/>
      <c r="U1335" s="34"/>
      <c r="V1335" s="34"/>
      <c r="W1335" s="34"/>
      <c r="X1335" s="34"/>
    </row>
    <row r="1336" spans="3:24" s="30" customFormat="1" ht="13.8" x14ac:dyDescent="0.25"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P1336" s="34"/>
      <c r="Q1336" s="34"/>
      <c r="R1336" s="34"/>
      <c r="U1336" s="34"/>
      <c r="V1336" s="34"/>
      <c r="W1336" s="34"/>
      <c r="X1336" s="34"/>
    </row>
    <row r="1337" spans="3:24" s="30" customFormat="1" ht="13.8" x14ac:dyDescent="0.25"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P1337" s="34"/>
      <c r="Q1337" s="34"/>
      <c r="R1337" s="34"/>
      <c r="U1337" s="34"/>
      <c r="V1337" s="34"/>
      <c r="W1337" s="34"/>
      <c r="X1337" s="34"/>
    </row>
    <row r="1338" spans="3:24" s="30" customFormat="1" ht="13.8" x14ac:dyDescent="0.25"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P1338" s="34"/>
      <c r="Q1338" s="34"/>
      <c r="R1338" s="34"/>
      <c r="U1338" s="34"/>
      <c r="V1338" s="34"/>
      <c r="W1338" s="34"/>
      <c r="X1338" s="34"/>
    </row>
    <row r="1339" spans="3:24" s="30" customFormat="1" ht="13.8" x14ac:dyDescent="0.25"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P1339" s="34"/>
      <c r="Q1339" s="34"/>
      <c r="R1339" s="34"/>
      <c r="U1339" s="34"/>
      <c r="V1339" s="34"/>
      <c r="W1339" s="34"/>
      <c r="X1339" s="34"/>
    </row>
    <row r="1340" spans="3:24" s="30" customFormat="1" ht="13.8" x14ac:dyDescent="0.25"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P1340" s="34"/>
      <c r="Q1340" s="34"/>
      <c r="R1340" s="34"/>
      <c r="U1340" s="34"/>
      <c r="V1340" s="34"/>
      <c r="W1340" s="34"/>
      <c r="X1340" s="34"/>
    </row>
    <row r="1341" spans="3:24" s="30" customFormat="1" ht="13.8" x14ac:dyDescent="0.25"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P1341" s="34"/>
      <c r="Q1341" s="34"/>
      <c r="R1341" s="34"/>
      <c r="U1341" s="34"/>
      <c r="V1341" s="34"/>
      <c r="W1341" s="34"/>
      <c r="X1341" s="34"/>
    </row>
    <row r="1342" spans="3:24" s="30" customFormat="1" ht="13.8" x14ac:dyDescent="0.25"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P1342" s="34"/>
      <c r="Q1342" s="34"/>
      <c r="R1342" s="34"/>
      <c r="U1342" s="34"/>
      <c r="V1342" s="34"/>
      <c r="W1342" s="34"/>
      <c r="X1342" s="34"/>
    </row>
    <row r="1343" spans="3:24" s="30" customFormat="1" ht="13.8" x14ac:dyDescent="0.25"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P1343" s="34"/>
      <c r="Q1343" s="34"/>
      <c r="R1343" s="34"/>
      <c r="U1343" s="34"/>
      <c r="V1343" s="34"/>
      <c r="W1343" s="34"/>
      <c r="X1343" s="34"/>
    </row>
    <row r="1344" spans="3:24" s="30" customFormat="1" ht="13.8" x14ac:dyDescent="0.25"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P1344" s="34"/>
      <c r="Q1344" s="34"/>
      <c r="R1344" s="34"/>
      <c r="U1344" s="34"/>
      <c r="V1344" s="34"/>
      <c r="W1344" s="34"/>
      <c r="X1344" s="34"/>
    </row>
    <row r="1345" spans="3:24" s="30" customFormat="1" ht="13.8" x14ac:dyDescent="0.25"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P1345" s="34"/>
      <c r="Q1345" s="34"/>
      <c r="R1345" s="34"/>
      <c r="U1345" s="34"/>
      <c r="V1345" s="34"/>
      <c r="W1345" s="34"/>
      <c r="X1345" s="34"/>
    </row>
    <row r="1346" spans="3:24" s="30" customFormat="1" ht="13.8" x14ac:dyDescent="0.25"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P1346" s="34"/>
      <c r="Q1346" s="34"/>
      <c r="R1346" s="34"/>
      <c r="U1346" s="34"/>
      <c r="V1346" s="34"/>
      <c r="W1346" s="34"/>
      <c r="X1346" s="34"/>
    </row>
    <row r="1347" spans="3:24" s="30" customFormat="1" ht="13.8" x14ac:dyDescent="0.25"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P1347" s="34"/>
      <c r="Q1347" s="34"/>
      <c r="R1347" s="34"/>
      <c r="U1347" s="34"/>
      <c r="V1347" s="34"/>
      <c r="W1347" s="34"/>
      <c r="X1347" s="34"/>
    </row>
    <row r="1348" spans="3:24" s="30" customFormat="1" ht="13.8" x14ac:dyDescent="0.25"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P1348" s="34"/>
      <c r="Q1348" s="34"/>
      <c r="R1348" s="34"/>
      <c r="U1348" s="34"/>
      <c r="V1348" s="34"/>
      <c r="W1348" s="34"/>
      <c r="X1348" s="34"/>
    </row>
    <row r="1349" spans="3:24" s="30" customFormat="1" ht="13.8" x14ac:dyDescent="0.25"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P1349" s="34"/>
      <c r="Q1349" s="34"/>
      <c r="R1349" s="34"/>
      <c r="U1349" s="34"/>
      <c r="V1349" s="34"/>
      <c r="W1349" s="34"/>
      <c r="X1349" s="34"/>
    </row>
    <row r="1350" spans="3:24" s="30" customFormat="1" ht="13.8" x14ac:dyDescent="0.25"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P1350" s="34"/>
      <c r="Q1350" s="34"/>
      <c r="R1350" s="34"/>
      <c r="U1350" s="34"/>
      <c r="V1350" s="34"/>
      <c r="W1350" s="34"/>
      <c r="X1350" s="34"/>
    </row>
    <row r="1351" spans="3:24" s="30" customFormat="1" ht="13.8" x14ac:dyDescent="0.25"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P1351" s="34"/>
      <c r="Q1351" s="34"/>
      <c r="R1351" s="34"/>
      <c r="U1351" s="34"/>
      <c r="V1351" s="34"/>
      <c r="W1351" s="34"/>
      <c r="X1351" s="34"/>
    </row>
    <row r="1352" spans="3:24" s="30" customFormat="1" ht="13.8" x14ac:dyDescent="0.25"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P1352" s="34"/>
      <c r="Q1352" s="34"/>
      <c r="R1352" s="34"/>
      <c r="U1352" s="34"/>
      <c r="V1352" s="34"/>
      <c r="W1352" s="34"/>
      <c r="X1352" s="34"/>
    </row>
    <row r="1353" spans="3:24" s="30" customFormat="1" ht="13.8" x14ac:dyDescent="0.25"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P1353" s="34"/>
      <c r="Q1353" s="34"/>
      <c r="R1353" s="34"/>
      <c r="U1353" s="34"/>
      <c r="V1353" s="34"/>
      <c r="W1353" s="34"/>
      <c r="X1353" s="34"/>
    </row>
    <row r="1354" spans="3:24" s="30" customFormat="1" ht="13.8" x14ac:dyDescent="0.25"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P1354" s="34"/>
      <c r="Q1354" s="34"/>
      <c r="R1354" s="34"/>
      <c r="U1354" s="34"/>
      <c r="V1354" s="34"/>
      <c r="W1354" s="34"/>
      <c r="X1354" s="34"/>
    </row>
    <row r="1355" spans="3:24" s="30" customFormat="1" ht="13.8" x14ac:dyDescent="0.25"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P1355" s="34"/>
      <c r="Q1355" s="34"/>
      <c r="R1355" s="34"/>
      <c r="U1355" s="34"/>
      <c r="V1355" s="34"/>
      <c r="W1355" s="34"/>
      <c r="X1355" s="34"/>
    </row>
    <row r="1356" spans="3:24" s="30" customFormat="1" ht="13.8" x14ac:dyDescent="0.25"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P1356" s="34"/>
      <c r="Q1356" s="34"/>
      <c r="R1356" s="34"/>
      <c r="U1356" s="34"/>
      <c r="V1356" s="34"/>
      <c r="W1356" s="34"/>
      <c r="X1356" s="34"/>
    </row>
    <row r="1357" spans="3:24" s="30" customFormat="1" ht="13.8" x14ac:dyDescent="0.25"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P1357" s="34"/>
      <c r="Q1357" s="34"/>
      <c r="R1357" s="34"/>
      <c r="U1357" s="34"/>
      <c r="V1357" s="34"/>
      <c r="W1357" s="34"/>
      <c r="X1357" s="34"/>
    </row>
    <row r="1358" spans="3:24" s="30" customFormat="1" ht="13.8" x14ac:dyDescent="0.25"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P1358" s="34"/>
      <c r="Q1358" s="34"/>
      <c r="R1358" s="34"/>
      <c r="U1358" s="34"/>
      <c r="V1358" s="34"/>
      <c r="W1358" s="34"/>
      <c r="X1358" s="34"/>
    </row>
    <row r="1359" spans="3:24" s="30" customFormat="1" ht="13.8" x14ac:dyDescent="0.25"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P1359" s="34"/>
      <c r="Q1359" s="34"/>
      <c r="R1359" s="34"/>
      <c r="U1359" s="34"/>
      <c r="V1359" s="34"/>
      <c r="W1359" s="34"/>
      <c r="X1359" s="34"/>
    </row>
    <row r="1360" spans="3:24" s="30" customFormat="1" ht="13.8" x14ac:dyDescent="0.25"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P1360" s="34"/>
      <c r="Q1360" s="34"/>
      <c r="R1360" s="34"/>
      <c r="U1360" s="34"/>
      <c r="V1360" s="34"/>
      <c r="W1360" s="34"/>
      <c r="X1360" s="34"/>
    </row>
    <row r="1361" spans="3:24" s="30" customFormat="1" ht="13.8" x14ac:dyDescent="0.25"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P1361" s="34"/>
      <c r="Q1361" s="34"/>
      <c r="R1361" s="34"/>
      <c r="U1361" s="34"/>
      <c r="V1361" s="34"/>
      <c r="W1361" s="34"/>
      <c r="X1361" s="34"/>
    </row>
    <row r="1362" spans="3:24" s="30" customFormat="1" ht="13.8" x14ac:dyDescent="0.25"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P1362" s="34"/>
      <c r="Q1362" s="34"/>
      <c r="R1362" s="34"/>
      <c r="U1362" s="34"/>
      <c r="V1362" s="34"/>
      <c r="W1362" s="34"/>
      <c r="X1362" s="34"/>
    </row>
    <row r="1363" spans="3:24" s="30" customFormat="1" ht="13.8" x14ac:dyDescent="0.25"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P1363" s="34"/>
      <c r="Q1363" s="34"/>
      <c r="R1363" s="34"/>
      <c r="U1363" s="34"/>
      <c r="V1363" s="34"/>
      <c r="W1363" s="34"/>
      <c r="X1363" s="34"/>
    </row>
    <row r="1364" spans="3:24" s="30" customFormat="1" ht="13.8" x14ac:dyDescent="0.25"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P1364" s="34"/>
      <c r="Q1364" s="34"/>
      <c r="R1364" s="34"/>
      <c r="U1364" s="34"/>
      <c r="V1364" s="34"/>
      <c r="W1364" s="34"/>
      <c r="X1364" s="34"/>
    </row>
    <row r="1365" spans="3:24" s="30" customFormat="1" ht="13.8" x14ac:dyDescent="0.25"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P1365" s="34"/>
      <c r="Q1365" s="34"/>
      <c r="R1365" s="34"/>
      <c r="U1365" s="34"/>
      <c r="V1365" s="34"/>
      <c r="W1365" s="34"/>
      <c r="X1365" s="34"/>
    </row>
    <row r="1366" spans="3:24" s="30" customFormat="1" ht="13.8" x14ac:dyDescent="0.25"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P1366" s="34"/>
      <c r="Q1366" s="34"/>
      <c r="R1366" s="34"/>
      <c r="U1366" s="34"/>
      <c r="V1366" s="34"/>
      <c r="W1366" s="34"/>
      <c r="X1366" s="34"/>
    </row>
    <row r="1367" spans="3:24" s="30" customFormat="1" ht="13.8" x14ac:dyDescent="0.25"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P1367" s="34"/>
      <c r="Q1367" s="34"/>
      <c r="R1367" s="34"/>
      <c r="U1367" s="34"/>
      <c r="V1367" s="34"/>
      <c r="W1367" s="34"/>
      <c r="X1367" s="34"/>
    </row>
    <row r="1368" spans="3:24" s="30" customFormat="1" ht="13.8" x14ac:dyDescent="0.25"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P1368" s="34"/>
      <c r="Q1368" s="34"/>
      <c r="R1368" s="34"/>
      <c r="U1368" s="34"/>
      <c r="V1368" s="34"/>
      <c r="W1368" s="34"/>
      <c r="X1368" s="34"/>
    </row>
    <row r="1369" spans="3:24" s="30" customFormat="1" ht="13.8" x14ac:dyDescent="0.25"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P1369" s="34"/>
      <c r="Q1369" s="34"/>
      <c r="R1369" s="34"/>
      <c r="U1369" s="34"/>
      <c r="V1369" s="34"/>
      <c r="W1369" s="34"/>
      <c r="X1369" s="34"/>
    </row>
    <row r="1370" spans="3:24" s="30" customFormat="1" ht="13.8" x14ac:dyDescent="0.25"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P1370" s="34"/>
      <c r="Q1370" s="34"/>
      <c r="R1370" s="34"/>
      <c r="U1370" s="34"/>
      <c r="V1370" s="34"/>
      <c r="W1370" s="34"/>
      <c r="X1370" s="34"/>
    </row>
    <row r="1371" spans="3:24" s="30" customFormat="1" ht="13.8" x14ac:dyDescent="0.25"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P1371" s="34"/>
      <c r="Q1371" s="34"/>
      <c r="R1371" s="34"/>
      <c r="U1371" s="34"/>
      <c r="V1371" s="34"/>
      <c r="W1371" s="34"/>
      <c r="X1371" s="34"/>
    </row>
    <row r="1372" spans="3:24" s="30" customFormat="1" ht="13.8" x14ac:dyDescent="0.25"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P1372" s="34"/>
      <c r="Q1372" s="34"/>
      <c r="R1372" s="34"/>
      <c r="U1372" s="34"/>
      <c r="V1372" s="34"/>
      <c r="W1372" s="34"/>
      <c r="X1372" s="34"/>
    </row>
    <row r="1373" spans="3:24" s="30" customFormat="1" ht="13.8" x14ac:dyDescent="0.25"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P1373" s="34"/>
      <c r="Q1373" s="34"/>
      <c r="R1373" s="34"/>
      <c r="U1373" s="34"/>
      <c r="V1373" s="34"/>
      <c r="W1373" s="34"/>
      <c r="X1373" s="34"/>
    </row>
    <row r="1374" spans="3:24" s="30" customFormat="1" ht="13.8" x14ac:dyDescent="0.25"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P1374" s="34"/>
      <c r="Q1374" s="34"/>
      <c r="R1374" s="34"/>
      <c r="U1374" s="34"/>
      <c r="V1374" s="34"/>
      <c r="W1374" s="34"/>
      <c r="X1374" s="34"/>
    </row>
    <row r="1375" spans="3:24" s="30" customFormat="1" ht="13.8" x14ac:dyDescent="0.25"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P1375" s="34"/>
      <c r="Q1375" s="34"/>
      <c r="R1375" s="34"/>
      <c r="U1375" s="34"/>
      <c r="V1375" s="34"/>
      <c r="W1375" s="34"/>
      <c r="X1375" s="34"/>
    </row>
    <row r="1376" spans="3:24" s="30" customFormat="1" ht="13.8" x14ac:dyDescent="0.25"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P1376" s="34"/>
      <c r="Q1376" s="34"/>
      <c r="R1376" s="34"/>
      <c r="U1376" s="34"/>
      <c r="V1376" s="34"/>
      <c r="W1376" s="34"/>
      <c r="X1376" s="34"/>
    </row>
    <row r="1377" spans="3:24" s="30" customFormat="1" ht="13.8" x14ac:dyDescent="0.25"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P1377" s="34"/>
      <c r="Q1377" s="34"/>
      <c r="R1377" s="34"/>
      <c r="U1377" s="34"/>
      <c r="V1377" s="34"/>
      <c r="W1377" s="34"/>
      <c r="X1377" s="34"/>
    </row>
    <row r="1378" spans="3:24" s="30" customFormat="1" ht="13.8" x14ac:dyDescent="0.25"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P1378" s="34"/>
      <c r="Q1378" s="34"/>
      <c r="R1378" s="34"/>
      <c r="U1378" s="34"/>
      <c r="V1378" s="34"/>
      <c r="W1378" s="34"/>
      <c r="X1378" s="34"/>
    </row>
    <row r="1379" spans="3:24" s="30" customFormat="1" ht="13.8" x14ac:dyDescent="0.25"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P1379" s="34"/>
      <c r="Q1379" s="34"/>
      <c r="R1379" s="34"/>
      <c r="U1379" s="34"/>
      <c r="V1379" s="34"/>
      <c r="W1379" s="34"/>
      <c r="X1379" s="34"/>
    </row>
    <row r="1380" spans="3:24" s="30" customFormat="1" ht="13.8" x14ac:dyDescent="0.25"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P1380" s="34"/>
      <c r="Q1380" s="34"/>
      <c r="R1380" s="34"/>
      <c r="U1380" s="34"/>
      <c r="V1380" s="34"/>
      <c r="W1380" s="34"/>
      <c r="X1380" s="34"/>
    </row>
    <row r="1381" spans="3:24" s="30" customFormat="1" ht="13.8" x14ac:dyDescent="0.25"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P1381" s="34"/>
      <c r="Q1381" s="34"/>
      <c r="R1381" s="34"/>
      <c r="U1381" s="34"/>
      <c r="V1381" s="34"/>
      <c r="W1381" s="34"/>
      <c r="X1381" s="34"/>
    </row>
    <row r="1382" spans="3:24" s="30" customFormat="1" ht="13.8" x14ac:dyDescent="0.25"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P1382" s="34"/>
      <c r="Q1382" s="34"/>
      <c r="R1382" s="34"/>
      <c r="U1382" s="34"/>
      <c r="V1382" s="34"/>
      <c r="W1382" s="34"/>
      <c r="X1382" s="34"/>
    </row>
    <row r="1383" spans="3:24" s="30" customFormat="1" ht="13.8" x14ac:dyDescent="0.25"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P1383" s="34"/>
      <c r="Q1383" s="34"/>
      <c r="R1383" s="34"/>
      <c r="U1383" s="34"/>
      <c r="V1383" s="34"/>
      <c r="W1383" s="34"/>
      <c r="X1383" s="34"/>
    </row>
    <row r="1384" spans="3:24" s="30" customFormat="1" ht="13.8" x14ac:dyDescent="0.25"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P1384" s="34"/>
      <c r="Q1384" s="34"/>
      <c r="R1384" s="34"/>
      <c r="U1384" s="34"/>
      <c r="V1384" s="34"/>
      <c r="W1384" s="34"/>
      <c r="X1384" s="34"/>
    </row>
    <row r="1385" spans="3:24" s="30" customFormat="1" ht="13.8" x14ac:dyDescent="0.25"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P1385" s="34"/>
      <c r="Q1385" s="34"/>
      <c r="R1385" s="34"/>
      <c r="U1385" s="34"/>
      <c r="V1385" s="34"/>
      <c r="W1385" s="34"/>
      <c r="X1385" s="34"/>
    </row>
    <row r="1386" spans="3:24" s="30" customFormat="1" ht="13.8" x14ac:dyDescent="0.25"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P1386" s="34"/>
      <c r="Q1386" s="34"/>
      <c r="R1386" s="34"/>
      <c r="U1386" s="34"/>
      <c r="V1386" s="34"/>
      <c r="W1386" s="34"/>
      <c r="X1386" s="34"/>
    </row>
    <row r="1387" spans="3:24" s="30" customFormat="1" ht="13.8" x14ac:dyDescent="0.25"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P1387" s="34"/>
      <c r="Q1387" s="34"/>
      <c r="R1387" s="34"/>
      <c r="U1387" s="34"/>
      <c r="V1387" s="34"/>
      <c r="W1387" s="34"/>
      <c r="X1387" s="34"/>
    </row>
    <row r="1388" spans="3:24" s="30" customFormat="1" ht="13.8" x14ac:dyDescent="0.25"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P1388" s="34"/>
      <c r="Q1388" s="34"/>
      <c r="R1388" s="34"/>
      <c r="U1388" s="34"/>
      <c r="V1388" s="34"/>
      <c r="W1388" s="34"/>
      <c r="X1388" s="34"/>
    </row>
    <row r="1389" spans="3:24" s="30" customFormat="1" ht="13.8" x14ac:dyDescent="0.25"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P1389" s="34"/>
      <c r="Q1389" s="34"/>
      <c r="R1389" s="34"/>
      <c r="U1389" s="34"/>
      <c r="V1389" s="34"/>
      <c r="W1389" s="34"/>
      <c r="X1389" s="34"/>
    </row>
    <row r="1390" spans="3:24" s="30" customFormat="1" ht="13.8" x14ac:dyDescent="0.25"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P1390" s="34"/>
      <c r="Q1390" s="34"/>
      <c r="R1390" s="34"/>
      <c r="U1390" s="34"/>
      <c r="V1390" s="34"/>
      <c r="W1390" s="34"/>
      <c r="X1390" s="34"/>
    </row>
    <row r="1391" spans="3:24" s="30" customFormat="1" ht="13.8" x14ac:dyDescent="0.25"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P1391" s="34"/>
      <c r="Q1391" s="34"/>
      <c r="R1391" s="34"/>
      <c r="U1391" s="34"/>
      <c r="V1391" s="34"/>
      <c r="W1391" s="34"/>
      <c r="X1391" s="34"/>
    </row>
    <row r="1392" spans="3:24" s="30" customFormat="1" ht="13.8" x14ac:dyDescent="0.25"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P1392" s="34"/>
      <c r="Q1392" s="34"/>
      <c r="R1392" s="34"/>
      <c r="U1392" s="34"/>
      <c r="V1392" s="34"/>
      <c r="W1392" s="34"/>
      <c r="X1392" s="34"/>
    </row>
    <row r="1393" spans="3:24" s="30" customFormat="1" ht="13.8" x14ac:dyDescent="0.25"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P1393" s="34"/>
      <c r="Q1393" s="34"/>
      <c r="R1393" s="34"/>
      <c r="U1393" s="34"/>
      <c r="V1393" s="34"/>
      <c r="W1393" s="34"/>
      <c r="X1393" s="34"/>
    </row>
    <row r="1394" spans="3:24" s="30" customFormat="1" ht="13.8" x14ac:dyDescent="0.25"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P1394" s="34"/>
      <c r="Q1394" s="34"/>
      <c r="R1394" s="34"/>
      <c r="U1394" s="34"/>
      <c r="V1394" s="34"/>
      <c r="W1394" s="34"/>
      <c r="X1394" s="34"/>
    </row>
    <row r="1395" spans="3:24" s="30" customFormat="1" ht="13.8" x14ac:dyDescent="0.25"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P1395" s="34"/>
      <c r="Q1395" s="34"/>
      <c r="R1395" s="34"/>
      <c r="U1395" s="34"/>
      <c r="V1395" s="34"/>
      <c r="W1395" s="34"/>
      <c r="X1395" s="34"/>
    </row>
    <row r="1396" spans="3:24" s="30" customFormat="1" ht="13.8" x14ac:dyDescent="0.25"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P1396" s="34"/>
      <c r="Q1396" s="34"/>
      <c r="R1396" s="34"/>
      <c r="U1396" s="34"/>
      <c r="V1396" s="34"/>
      <c r="W1396" s="34"/>
      <c r="X1396" s="34"/>
    </row>
    <row r="1397" spans="3:24" s="30" customFormat="1" ht="13.8" x14ac:dyDescent="0.25"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P1397" s="34"/>
      <c r="Q1397" s="34"/>
      <c r="R1397" s="34"/>
      <c r="U1397" s="34"/>
      <c r="V1397" s="34"/>
      <c r="W1397" s="34"/>
      <c r="X1397" s="34"/>
    </row>
    <row r="1398" spans="3:24" s="30" customFormat="1" ht="13.8" x14ac:dyDescent="0.25"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P1398" s="34"/>
      <c r="Q1398" s="34"/>
      <c r="R1398" s="34"/>
      <c r="U1398" s="34"/>
      <c r="V1398" s="34"/>
      <c r="W1398" s="34"/>
      <c r="X1398" s="34"/>
    </row>
    <row r="1399" spans="3:24" s="30" customFormat="1" ht="13.8" x14ac:dyDescent="0.25"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P1399" s="34"/>
      <c r="Q1399" s="34"/>
      <c r="R1399" s="34"/>
      <c r="U1399" s="34"/>
      <c r="V1399" s="34"/>
      <c r="W1399" s="34"/>
      <c r="X1399" s="34"/>
    </row>
    <row r="1400" spans="3:24" s="30" customFormat="1" ht="13.8" x14ac:dyDescent="0.25"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P1400" s="34"/>
      <c r="Q1400" s="34"/>
      <c r="R1400" s="34"/>
      <c r="U1400" s="34"/>
      <c r="V1400" s="34"/>
      <c r="W1400" s="34"/>
      <c r="X1400" s="34"/>
    </row>
    <row r="1401" spans="3:24" s="30" customFormat="1" ht="13.8" x14ac:dyDescent="0.25"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P1401" s="34"/>
      <c r="Q1401" s="34"/>
      <c r="R1401" s="34"/>
      <c r="U1401" s="34"/>
      <c r="V1401" s="34"/>
      <c r="W1401" s="34"/>
      <c r="X1401" s="34"/>
    </row>
    <row r="1402" spans="3:24" s="30" customFormat="1" ht="13.8" x14ac:dyDescent="0.25"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P1402" s="34"/>
      <c r="Q1402" s="34"/>
      <c r="R1402" s="34"/>
      <c r="U1402" s="34"/>
      <c r="V1402" s="34"/>
      <c r="W1402" s="34"/>
      <c r="X1402" s="34"/>
    </row>
    <row r="1403" spans="3:24" s="30" customFormat="1" ht="13.8" x14ac:dyDescent="0.25"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P1403" s="34"/>
      <c r="Q1403" s="34"/>
      <c r="R1403" s="34"/>
      <c r="U1403" s="34"/>
      <c r="V1403" s="34"/>
      <c r="W1403" s="34"/>
      <c r="X1403" s="34"/>
    </row>
    <row r="1404" spans="3:24" s="30" customFormat="1" ht="13.8" x14ac:dyDescent="0.25"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P1404" s="34"/>
      <c r="Q1404" s="34"/>
      <c r="R1404" s="34"/>
      <c r="U1404" s="34"/>
      <c r="V1404" s="34"/>
      <c r="W1404" s="34"/>
      <c r="X1404" s="34"/>
    </row>
    <row r="1405" spans="3:24" s="30" customFormat="1" ht="13.8" x14ac:dyDescent="0.25"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P1405" s="34"/>
      <c r="Q1405" s="34"/>
      <c r="R1405" s="34"/>
      <c r="U1405" s="34"/>
      <c r="V1405" s="34"/>
      <c r="W1405" s="34"/>
      <c r="X1405" s="34"/>
    </row>
    <row r="1406" spans="3:24" s="30" customFormat="1" ht="13.8" x14ac:dyDescent="0.25"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P1406" s="34"/>
      <c r="Q1406" s="34"/>
      <c r="R1406" s="34"/>
      <c r="U1406" s="34"/>
      <c r="V1406" s="34"/>
      <c r="W1406" s="34"/>
      <c r="X1406" s="34"/>
    </row>
    <row r="1407" spans="3:24" s="30" customFormat="1" ht="13.8" x14ac:dyDescent="0.25"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P1407" s="34"/>
      <c r="Q1407" s="34"/>
      <c r="R1407" s="34"/>
      <c r="U1407" s="34"/>
      <c r="V1407" s="34"/>
      <c r="W1407" s="34"/>
      <c r="X1407" s="34"/>
    </row>
    <row r="1408" spans="3:24" s="30" customFormat="1" ht="13.8" x14ac:dyDescent="0.25"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P1408" s="34"/>
      <c r="Q1408" s="34"/>
      <c r="R1408" s="34"/>
      <c r="U1408" s="34"/>
      <c r="V1408" s="34"/>
      <c r="W1408" s="34"/>
      <c r="X1408" s="34"/>
    </row>
    <row r="1409" spans="3:24" s="30" customFormat="1" ht="13.8" x14ac:dyDescent="0.25"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P1409" s="34"/>
      <c r="Q1409" s="34"/>
      <c r="R1409" s="34"/>
      <c r="U1409" s="34"/>
      <c r="V1409" s="34"/>
      <c r="W1409" s="34"/>
      <c r="X1409" s="34"/>
    </row>
    <row r="1410" spans="3:24" s="30" customFormat="1" ht="13.8" x14ac:dyDescent="0.25"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P1410" s="34"/>
      <c r="Q1410" s="34"/>
      <c r="R1410" s="34"/>
      <c r="U1410" s="34"/>
      <c r="V1410" s="34"/>
      <c r="W1410" s="34"/>
      <c r="X1410" s="34"/>
    </row>
    <row r="1411" spans="3:24" s="30" customFormat="1" ht="13.8" x14ac:dyDescent="0.25"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P1411" s="34"/>
      <c r="Q1411" s="34"/>
      <c r="R1411" s="34"/>
      <c r="U1411" s="34"/>
      <c r="V1411" s="34"/>
      <c r="W1411" s="34"/>
      <c r="X1411" s="34"/>
    </row>
    <row r="1412" spans="3:24" s="30" customFormat="1" ht="13.8" x14ac:dyDescent="0.25"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P1412" s="34"/>
      <c r="Q1412" s="34"/>
      <c r="R1412" s="34"/>
      <c r="U1412" s="34"/>
      <c r="V1412" s="34"/>
      <c r="W1412" s="34"/>
      <c r="X1412" s="34"/>
    </row>
    <row r="1413" spans="3:24" s="30" customFormat="1" ht="13.8" x14ac:dyDescent="0.25"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P1413" s="34"/>
      <c r="Q1413" s="34"/>
      <c r="R1413" s="34"/>
      <c r="U1413" s="34"/>
      <c r="V1413" s="34"/>
      <c r="W1413" s="34"/>
      <c r="X1413" s="34"/>
    </row>
    <row r="1414" spans="3:24" s="30" customFormat="1" ht="13.8" x14ac:dyDescent="0.25"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P1414" s="34"/>
      <c r="Q1414" s="34"/>
      <c r="R1414" s="34"/>
      <c r="U1414" s="34"/>
      <c r="V1414" s="34"/>
      <c r="W1414" s="34"/>
      <c r="X1414" s="34"/>
    </row>
    <row r="1415" spans="3:24" s="30" customFormat="1" ht="13.8" x14ac:dyDescent="0.25"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P1415" s="34"/>
      <c r="Q1415" s="34"/>
      <c r="R1415" s="34"/>
      <c r="U1415" s="34"/>
      <c r="V1415" s="34"/>
      <c r="W1415" s="34"/>
      <c r="X1415" s="34"/>
    </row>
    <row r="1416" spans="3:24" s="30" customFormat="1" ht="13.8" x14ac:dyDescent="0.25"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P1416" s="34"/>
      <c r="Q1416" s="34"/>
      <c r="R1416" s="34"/>
      <c r="U1416" s="34"/>
      <c r="V1416" s="34"/>
      <c r="W1416" s="34"/>
      <c r="X1416" s="34"/>
    </row>
    <row r="1417" spans="3:24" s="30" customFormat="1" ht="13.8" x14ac:dyDescent="0.25"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P1417" s="34"/>
      <c r="Q1417" s="34"/>
      <c r="R1417" s="34"/>
      <c r="U1417" s="34"/>
      <c r="V1417" s="34"/>
      <c r="W1417" s="34"/>
      <c r="X1417" s="34"/>
    </row>
    <row r="1418" spans="3:24" s="30" customFormat="1" ht="13.8" x14ac:dyDescent="0.25"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P1418" s="34"/>
      <c r="Q1418" s="34"/>
      <c r="R1418" s="34"/>
      <c r="U1418" s="34"/>
      <c r="V1418" s="34"/>
      <c r="W1418" s="34"/>
      <c r="X1418" s="34"/>
    </row>
    <row r="1419" spans="3:24" s="30" customFormat="1" ht="13.8" x14ac:dyDescent="0.25"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P1419" s="34"/>
      <c r="Q1419" s="34"/>
      <c r="R1419" s="34"/>
      <c r="U1419" s="34"/>
      <c r="V1419" s="34"/>
      <c r="W1419" s="34"/>
      <c r="X1419" s="34"/>
    </row>
    <row r="1420" spans="3:24" s="30" customFormat="1" ht="13.8" x14ac:dyDescent="0.25"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P1420" s="34"/>
      <c r="Q1420" s="34"/>
      <c r="R1420" s="34"/>
      <c r="U1420" s="34"/>
      <c r="V1420" s="34"/>
      <c r="W1420" s="34"/>
      <c r="X1420" s="34"/>
    </row>
    <row r="1421" spans="3:24" s="30" customFormat="1" ht="13.8" x14ac:dyDescent="0.25"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P1421" s="34"/>
      <c r="Q1421" s="34"/>
      <c r="R1421" s="34"/>
      <c r="U1421" s="34"/>
      <c r="V1421" s="34"/>
      <c r="W1421" s="34"/>
      <c r="X1421" s="34"/>
    </row>
    <row r="1422" spans="3:24" s="30" customFormat="1" ht="13.8" x14ac:dyDescent="0.25"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P1422" s="34"/>
      <c r="Q1422" s="34"/>
      <c r="R1422" s="34"/>
      <c r="U1422" s="34"/>
      <c r="V1422" s="34"/>
      <c r="W1422" s="34"/>
      <c r="X1422" s="34"/>
    </row>
    <row r="1423" spans="3:24" s="30" customFormat="1" ht="13.8" x14ac:dyDescent="0.25"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P1423" s="34"/>
      <c r="Q1423" s="34"/>
      <c r="R1423" s="34"/>
      <c r="U1423" s="34"/>
      <c r="V1423" s="34"/>
      <c r="W1423" s="34"/>
      <c r="X1423" s="34"/>
    </row>
    <row r="1424" spans="3:24" s="30" customFormat="1" ht="13.8" x14ac:dyDescent="0.25"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P1424" s="34"/>
      <c r="Q1424" s="34"/>
      <c r="R1424" s="34"/>
      <c r="U1424" s="34"/>
      <c r="V1424" s="34"/>
      <c r="W1424" s="34"/>
      <c r="X1424" s="34"/>
    </row>
    <row r="1425" spans="3:24" s="30" customFormat="1" ht="13.8" x14ac:dyDescent="0.25"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P1425" s="34"/>
      <c r="Q1425" s="34"/>
      <c r="R1425" s="34"/>
      <c r="U1425" s="34"/>
      <c r="V1425" s="34"/>
      <c r="W1425" s="34"/>
      <c r="X1425" s="34"/>
    </row>
    <row r="1426" spans="3:24" s="30" customFormat="1" ht="13.8" x14ac:dyDescent="0.25"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P1426" s="34"/>
      <c r="Q1426" s="34"/>
      <c r="R1426" s="34"/>
      <c r="U1426" s="34"/>
      <c r="V1426" s="34"/>
      <c r="W1426" s="34"/>
      <c r="X1426" s="34"/>
    </row>
    <row r="1427" spans="3:24" s="30" customFormat="1" ht="13.8" x14ac:dyDescent="0.25"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P1427" s="34"/>
      <c r="Q1427" s="34"/>
      <c r="R1427" s="34"/>
      <c r="U1427" s="34"/>
      <c r="V1427" s="34"/>
      <c r="W1427" s="34"/>
      <c r="X1427" s="34"/>
    </row>
    <row r="1428" spans="3:24" s="30" customFormat="1" ht="13.8" x14ac:dyDescent="0.25"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P1428" s="34"/>
      <c r="Q1428" s="34"/>
      <c r="R1428" s="34"/>
      <c r="U1428" s="34"/>
      <c r="V1428" s="34"/>
      <c r="W1428" s="34"/>
      <c r="X1428" s="34"/>
    </row>
    <row r="1429" spans="3:24" s="30" customFormat="1" ht="13.8" x14ac:dyDescent="0.25"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P1429" s="34"/>
      <c r="Q1429" s="34"/>
      <c r="R1429" s="34"/>
      <c r="U1429" s="34"/>
      <c r="V1429" s="34"/>
      <c r="W1429" s="34"/>
      <c r="X1429" s="34"/>
    </row>
    <row r="1430" spans="3:24" s="30" customFormat="1" ht="13.8" x14ac:dyDescent="0.25"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P1430" s="34"/>
      <c r="Q1430" s="34"/>
      <c r="R1430" s="34"/>
      <c r="U1430" s="34"/>
      <c r="V1430" s="34"/>
      <c r="W1430" s="34"/>
      <c r="X1430" s="34"/>
    </row>
    <row r="1431" spans="3:24" s="30" customFormat="1" ht="13.8" x14ac:dyDescent="0.25"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P1431" s="34"/>
      <c r="Q1431" s="34"/>
      <c r="R1431" s="34"/>
      <c r="U1431" s="34"/>
      <c r="V1431" s="34"/>
      <c r="W1431" s="34"/>
      <c r="X1431" s="34"/>
    </row>
    <row r="1432" spans="3:24" s="30" customFormat="1" ht="13.8" x14ac:dyDescent="0.25"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P1432" s="34"/>
      <c r="Q1432" s="34"/>
      <c r="R1432" s="34"/>
      <c r="U1432" s="34"/>
      <c r="V1432" s="34"/>
      <c r="W1432" s="34"/>
      <c r="X1432" s="34"/>
    </row>
    <row r="1433" spans="3:24" s="30" customFormat="1" ht="13.8" x14ac:dyDescent="0.25"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P1433" s="34"/>
      <c r="Q1433" s="34"/>
      <c r="R1433" s="34"/>
      <c r="U1433" s="34"/>
      <c r="V1433" s="34"/>
      <c r="W1433" s="34"/>
      <c r="X1433" s="34"/>
    </row>
    <row r="1434" spans="3:24" s="30" customFormat="1" ht="13.8" x14ac:dyDescent="0.25"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P1434" s="34"/>
      <c r="Q1434" s="34"/>
      <c r="R1434" s="34"/>
      <c r="U1434" s="34"/>
      <c r="V1434" s="34"/>
      <c r="W1434" s="34"/>
      <c r="X1434" s="34"/>
    </row>
    <row r="1435" spans="3:24" s="30" customFormat="1" ht="13.8" x14ac:dyDescent="0.25"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P1435" s="34"/>
      <c r="Q1435" s="34"/>
      <c r="R1435" s="34"/>
      <c r="U1435" s="34"/>
      <c r="V1435" s="34"/>
      <c r="W1435" s="34"/>
      <c r="X1435" s="34"/>
    </row>
    <row r="1436" spans="3:24" s="30" customFormat="1" ht="13.8" x14ac:dyDescent="0.25"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P1436" s="34"/>
      <c r="Q1436" s="34"/>
      <c r="R1436" s="34"/>
      <c r="U1436" s="34"/>
      <c r="V1436" s="34"/>
      <c r="W1436" s="34"/>
      <c r="X1436" s="34"/>
    </row>
    <row r="1437" spans="3:24" s="30" customFormat="1" ht="13.8" x14ac:dyDescent="0.25"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P1437" s="34"/>
      <c r="Q1437" s="34"/>
      <c r="R1437" s="34"/>
      <c r="U1437" s="34"/>
      <c r="V1437" s="34"/>
      <c r="W1437" s="34"/>
      <c r="X1437" s="34"/>
    </row>
    <row r="1438" spans="3:24" s="30" customFormat="1" ht="13.8" x14ac:dyDescent="0.25"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P1438" s="34"/>
      <c r="Q1438" s="34"/>
      <c r="R1438" s="34"/>
      <c r="U1438" s="34"/>
      <c r="V1438" s="34"/>
      <c r="W1438" s="34"/>
      <c r="X1438" s="34"/>
    </row>
    <row r="1439" spans="3:24" s="30" customFormat="1" ht="13.8" x14ac:dyDescent="0.25"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P1439" s="34"/>
      <c r="Q1439" s="34"/>
      <c r="R1439" s="34"/>
      <c r="U1439" s="34"/>
      <c r="V1439" s="34"/>
      <c r="W1439" s="34"/>
      <c r="X1439" s="34"/>
    </row>
    <row r="1440" spans="3:24" s="30" customFormat="1" ht="13.8" x14ac:dyDescent="0.25"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P1440" s="34"/>
      <c r="Q1440" s="34"/>
      <c r="R1440" s="34"/>
      <c r="U1440" s="34"/>
      <c r="V1440" s="34"/>
      <c r="W1440" s="34"/>
      <c r="X1440" s="34"/>
    </row>
    <row r="1441" spans="3:24" s="30" customFormat="1" ht="13.8" x14ac:dyDescent="0.25"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P1441" s="34"/>
      <c r="Q1441" s="34"/>
      <c r="R1441" s="34"/>
      <c r="U1441" s="34"/>
      <c r="V1441" s="34"/>
      <c r="W1441" s="34"/>
      <c r="X1441" s="34"/>
    </row>
    <row r="1442" spans="3:24" s="30" customFormat="1" ht="13.8" x14ac:dyDescent="0.25"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P1442" s="34"/>
      <c r="Q1442" s="34"/>
      <c r="R1442" s="34"/>
      <c r="U1442" s="34"/>
      <c r="V1442" s="34"/>
      <c r="W1442" s="34"/>
      <c r="X1442" s="34"/>
    </row>
    <row r="1443" spans="3:24" s="30" customFormat="1" ht="13.8" x14ac:dyDescent="0.25"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P1443" s="34"/>
      <c r="Q1443" s="34"/>
      <c r="R1443" s="34"/>
      <c r="U1443" s="34"/>
      <c r="V1443" s="34"/>
      <c r="W1443" s="34"/>
      <c r="X1443" s="34"/>
    </row>
    <row r="1444" spans="3:24" s="30" customFormat="1" ht="13.8" x14ac:dyDescent="0.25"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P1444" s="34"/>
      <c r="Q1444" s="34"/>
      <c r="R1444" s="34"/>
      <c r="U1444" s="34"/>
      <c r="V1444" s="34"/>
      <c r="W1444" s="34"/>
      <c r="X1444" s="34"/>
    </row>
    <row r="1445" spans="3:24" s="30" customFormat="1" ht="13.8" x14ac:dyDescent="0.25"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P1445" s="34"/>
      <c r="Q1445" s="34"/>
      <c r="R1445" s="34"/>
      <c r="U1445" s="34"/>
      <c r="V1445" s="34"/>
      <c r="W1445" s="34"/>
      <c r="X1445" s="34"/>
    </row>
    <row r="1446" spans="3:24" s="30" customFormat="1" ht="13.8" x14ac:dyDescent="0.25"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P1446" s="34"/>
      <c r="Q1446" s="34"/>
      <c r="R1446" s="34"/>
      <c r="U1446" s="34"/>
      <c r="V1446" s="34"/>
      <c r="W1446" s="34"/>
      <c r="X1446" s="34"/>
    </row>
    <row r="1447" spans="3:24" s="30" customFormat="1" ht="13.8" x14ac:dyDescent="0.25"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P1447" s="34"/>
      <c r="Q1447" s="34"/>
      <c r="R1447" s="34"/>
      <c r="U1447" s="34"/>
      <c r="V1447" s="34"/>
      <c r="W1447" s="34"/>
      <c r="X1447" s="34"/>
    </row>
    <row r="1448" spans="3:24" s="30" customFormat="1" ht="13.8" x14ac:dyDescent="0.25"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P1448" s="34"/>
      <c r="Q1448" s="34"/>
      <c r="R1448" s="34"/>
      <c r="U1448" s="34"/>
      <c r="V1448" s="34"/>
      <c r="W1448" s="34"/>
      <c r="X1448" s="34"/>
    </row>
    <row r="1449" spans="3:24" s="30" customFormat="1" ht="13.8" x14ac:dyDescent="0.25"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P1449" s="34"/>
      <c r="Q1449" s="34"/>
      <c r="R1449" s="34"/>
      <c r="U1449" s="34"/>
      <c r="V1449" s="34"/>
      <c r="W1449" s="34"/>
      <c r="X1449" s="34"/>
    </row>
    <row r="1450" spans="3:24" s="30" customFormat="1" ht="13.8" x14ac:dyDescent="0.25"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P1450" s="34"/>
      <c r="Q1450" s="34"/>
      <c r="R1450" s="34"/>
      <c r="U1450" s="34"/>
      <c r="V1450" s="34"/>
      <c r="W1450" s="34"/>
      <c r="X1450" s="34"/>
    </row>
    <row r="1451" spans="3:24" s="30" customFormat="1" ht="13.8" x14ac:dyDescent="0.25"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P1451" s="34"/>
      <c r="Q1451" s="34"/>
      <c r="R1451" s="34"/>
      <c r="U1451" s="34"/>
      <c r="V1451" s="34"/>
      <c r="W1451" s="34"/>
      <c r="X1451" s="34"/>
    </row>
    <row r="1452" spans="3:24" s="30" customFormat="1" ht="13.8" x14ac:dyDescent="0.25"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P1452" s="34"/>
      <c r="Q1452" s="34"/>
      <c r="R1452" s="34"/>
      <c r="U1452" s="34"/>
      <c r="V1452" s="34"/>
      <c r="W1452" s="34"/>
      <c r="X1452" s="34"/>
    </row>
    <row r="1453" spans="3:24" s="30" customFormat="1" ht="13.8" x14ac:dyDescent="0.25"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P1453" s="34"/>
      <c r="Q1453" s="34"/>
      <c r="R1453" s="34"/>
      <c r="U1453" s="34"/>
      <c r="V1453" s="34"/>
      <c r="W1453" s="34"/>
      <c r="X1453" s="34"/>
    </row>
    <row r="1454" spans="3:24" s="30" customFormat="1" ht="13.8" x14ac:dyDescent="0.25"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P1454" s="34"/>
      <c r="Q1454" s="34"/>
      <c r="R1454" s="34"/>
      <c r="U1454" s="34"/>
      <c r="V1454" s="34"/>
      <c r="W1454" s="34"/>
      <c r="X1454" s="34"/>
    </row>
    <row r="1455" spans="3:24" s="30" customFormat="1" ht="13.8" x14ac:dyDescent="0.25"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P1455" s="34"/>
      <c r="Q1455" s="34"/>
      <c r="R1455" s="34"/>
      <c r="U1455" s="34"/>
      <c r="V1455" s="34"/>
      <c r="W1455" s="34"/>
      <c r="X1455" s="34"/>
    </row>
    <row r="1456" spans="3:24" s="30" customFormat="1" ht="13.8" x14ac:dyDescent="0.25"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P1456" s="34"/>
      <c r="Q1456" s="34"/>
      <c r="R1456" s="34"/>
      <c r="U1456" s="34"/>
      <c r="V1456" s="34"/>
      <c r="W1456" s="34"/>
      <c r="X1456" s="34"/>
    </row>
    <row r="1457" spans="3:24" s="30" customFormat="1" ht="13.8" x14ac:dyDescent="0.25"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P1457" s="34"/>
      <c r="Q1457" s="34"/>
      <c r="R1457" s="34"/>
      <c r="U1457" s="34"/>
      <c r="V1457" s="34"/>
      <c r="W1457" s="34"/>
      <c r="X1457" s="34"/>
    </row>
    <row r="1458" spans="3:24" s="30" customFormat="1" ht="13.8" x14ac:dyDescent="0.25"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P1458" s="34"/>
      <c r="Q1458" s="34"/>
      <c r="R1458" s="34"/>
      <c r="U1458" s="34"/>
      <c r="V1458" s="34"/>
      <c r="W1458" s="34"/>
      <c r="X1458" s="34"/>
    </row>
    <row r="1459" spans="3:24" s="30" customFormat="1" ht="13.8" x14ac:dyDescent="0.25"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P1459" s="34"/>
      <c r="Q1459" s="34"/>
      <c r="R1459" s="34"/>
      <c r="U1459" s="34"/>
      <c r="V1459" s="34"/>
      <c r="W1459" s="34"/>
      <c r="X1459" s="34"/>
    </row>
    <row r="1460" spans="3:24" s="30" customFormat="1" ht="13.8" x14ac:dyDescent="0.25"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P1460" s="34"/>
      <c r="Q1460" s="34"/>
      <c r="R1460" s="34"/>
      <c r="U1460" s="34"/>
      <c r="V1460" s="34"/>
      <c r="W1460" s="34"/>
      <c r="X1460" s="34"/>
    </row>
    <row r="1461" spans="3:24" s="30" customFormat="1" ht="13.8" x14ac:dyDescent="0.25"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P1461" s="34"/>
      <c r="Q1461" s="34"/>
      <c r="R1461" s="34"/>
      <c r="U1461" s="34"/>
      <c r="V1461" s="34"/>
      <c r="W1461" s="34"/>
      <c r="X1461" s="34"/>
    </row>
    <row r="1462" spans="3:24" s="30" customFormat="1" ht="13.8" x14ac:dyDescent="0.25"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P1462" s="34"/>
      <c r="Q1462" s="34"/>
      <c r="R1462" s="34"/>
      <c r="U1462" s="34"/>
      <c r="V1462" s="34"/>
      <c r="W1462" s="34"/>
      <c r="X1462" s="34"/>
    </row>
    <row r="1463" spans="3:24" s="30" customFormat="1" ht="13.8" x14ac:dyDescent="0.25"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P1463" s="34"/>
      <c r="Q1463" s="34"/>
      <c r="R1463" s="34"/>
      <c r="U1463" s="34"/>
      <c r="V1463" s="34"/>
      <c r="W1463" s="34"/>
      <c r="X1463" s="34"/>
    </row>
    <row r="1464" spans="3:24" s="30" customFormat="1" ht="13.8" x14ac:dyDescent="0.25"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P1464" s="34"/>
      <c r="Q1464" s="34"/>
      <c r="R1464" s="34"/>
      <c r="U1464" s="34"/>
      <c r="V1464" s="34"/>
      <c r="W1464" s="34"/>
      <c r="X1464" s="34"/>
    </row>
    <row r="1465" spans="3:24" s="30" customFormat="1" ht="13.8" x14ac:dyDescent="0.25"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P1465" s="34"/>
      <c r="Q1465" s="34"/>
      <c r="R1465" s="34"/>
      <c r="U1465" s="34"/>
      <c r="V1465" s="34"/>
      <c r="W1465" s="34"/>
      <c r="X1465" s="34"/>
    </row>
    <row r="1466" spans="3:24" s="30" customFormat="1" ht="13.8" x14ac:dyDescent="0.25"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P1466" s="34"/>
      <c r="Q1466" s="34"/>
      <c r="R1466" s="34"/>
      <c r="U1466" s="34"/>
      <c r="V1466" s="34"/>
      <c r="W1466" s="34"/>
      <c r="X1466" s="34"/>
    </row>
    <row r="1467" spans="3:24" s="30" customFormat="1" ht="13.8" x14ac:dyDescent="0.25"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P1467" s="34"/>
      <c r="Q1467" s="34"/>
      <c r="R1467" s="34"/>
      <c r="U1467" s="34"/>
      <c r="V1467" s="34"/>
      <c r="W1467" s="34"/>
      <c r="X1467" s="34"/>
    </row>
    <row r="1468" spans="3:24" s="30" customFormat="1" ht="13.8" x14ac:dyDescent="0.25"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P1468" s="34"/>
      <c r="Q1468" s="34"/>
      <c r="R1468" s="34"/>
      <c r="U1468" s="34"/>
      <c r="V1468" s="34"/>
      <c r="W1468" s="34"/>
      <c r="X1468" s="34"/>
    </row>
    <row r="1469" spans="3:24" s="30" customFormat="1" ht="13.8" x14ac:dyDescent="0.25"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P1469" s="34"/>
      <c r="Q1469" s="34"/>
      <c r="R1469" s="34"/>
      <c r="U1469" s="34"/>
      <c r="V1469" s="34"/>
      <c r="W1469" s="34"/>
      <c r="X1469" s="34"/>
    </row>
    <row r="1470" spans="3:24" s="30" customFormat="1" ht="13.8" x14ac:dyDescent="0.25"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P1470" s="34"/>
      <c r="Q1470" s="34"/>
      <c r="R1470" s="34"/>
      <c r="U1470" s="34"/>
      <c r="V1470" s="34"/>
      <c r="W1470" s="34"/>
      <c r="X1470" s="34"/>
    </row>
    <row r="1471" spans="3:24" s="30" customFormat="1" ht="13.8" x14ac:dyDescent="0.25"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P1471" s="34"/>
      <c r="Q1471" s="34"/>
      <c r="R1471" s="34"/>
      <c r="U1471" s="34"/>
      <c r="V1471" s="34"/>
      <c r="W1471" s="34"/>
      <c r="X1471" s="34"/>
    </row>
    <row r="1472" spans="3:24" s="30" customFormat="1" ht="13.8" x14ac:dyDescent="0.25"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P1472" s="34"/>
      <c r="Q1472" s="34"/>
      <c r="R1472" s="34"/>
      <c r="U1472" s="34"/>
      <c r="V1472" s="34"/>
      <c r="W1472" s="34"/>
      <c r="X1472" s="34"/>
    </row>
    <row r="1473" spans="3:24" s="30" customFormat="1" ht="13.8" x14ac:dyDescent="0.25"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P1473" s="34"/>
      <c r="Q1473" s="34"/>
      <c r="R1473" s="34"/>
      <c r="U1473" s="34"/>
      <c r="V1473" s="34"/>
      <c r="W1473" s="34"/>
      <c r="X1473" s="34"/>
    </row>
    <row r="1474" spans="3:24" s="30" customFormat="1" ht="13.8" x14ac:dyDescent="0.25"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P1474" s="34"/>
      <c r="Q1474" s="34"/>
      <c r="R1474" s="34"/>
      <c r="U1474" s="34"/>
      <c r="V1474" s="34"/>
      <c r="W1474" s="34"/>
      <c r="X1474" s="34"/>
    </row>
    <row r="1475" spans="3:24" s="30" customFormat="1" ht="13.8" x14ac:dyDescent="0.25"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P1475" s="34"/>
      <c r="Q1475" s="34"/>
      <c r="R1475" s="34"/>
      <c r="U1475" s="34"/>
      <c r="V1475" s="34"/>
      <c r="W1475" s="34"/>
      <c r="X1475" s="34"/>
    </row>
    <row r="1476" spans="3:24" s="30" customFormat="1" ht="13.8" x14ac:dyDescent="0.25"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P1476" s="34"/>
      <c r="Q1476" s="34"/>
      <c r="R1476" s="34"/>
      <c r="U1476" s="34"/>
      <c r="V1476" s="34"/>
      <c r="W1476" s="34"/>
      <c r="X1476" s="34"/>
    </row>
    <row r="1477" spans="3:24" s="30" customFormat="1" ht="13.8" x14ac:dyDescent="0.25"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P1477" s="34"/>
      <c r="Q1477" s="34"/>
      <c r="R1477" s="34"/>
      <c r="U1477" s="34"/>
      <c r="V1477" s="34"/>
      <c r="W1477" s="34"/>
      <c r="X1477" s="34"/>
    </row>
    <row r="1478" spans="3:24" s="30" customFormat="1" ht="13.8" x14ac:dyDescent="0.25"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P1478" s="34"/>
      <c r="Q1478" s="34"/>
      <c r="R1478" s="34"/>
      <c r="U1478" s="34"/>
      <c r="V1478" s="34"/>
      <c r="W1478" s="34"/>
      <c r="X1478" s="34"/>
    </row>
    <row r="1479" spans="3:24" s="30" customFormat="1" ht="13.8" x14ac:dyDescent="0.25"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P1479" s="34"/>
      <c r="Q1479" s="34"/>
      <c r="R1479" s="34"/>
      <c r="U1479" s="34"/>
      <c r="V1479" s="34"/>
      <c r="W1479" s="34"/>
      <c r="X1479" s="34"/>
    </row>
    <row r="1480" spans="3:24" s="30" customFormat="1" ht="13.8" x14ac:dyDescent="0.25"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P1480" s="34"/>
      <c r="Q1480" s="34"/>
      <c r="R1480" s="34"/>
      <c r="U1480" s="34"/>
      <c r="V1480" s="34"/>
      <c r="W1480" s="34"/>
      <c r="X1480" s="34"/>
    </row>
    <row r="1481" spans="3:24" s="30" customFormat="1" ht="13.8" x14ac:dyDescent="0.25"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P1481" s="34"/>
      <c r="Q1481" s="34"/>
      <c r="R1481" s="34"/>
      <c r="U1481" s="34"/>
      <c r="V1481" s="34"/>
      <c r="W1481" s="34"/>
      <c r="X1481" s="34"/>
    </row>
    <row r="1482" spans="3:24" s="30" customFormat="1" ht="13.8" x14ac:dyDescent="0.25"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P1482" s="34"/>
      <c r="Q1482" s="34"/>
      <c r="R1482" s="34"/>
      <c r="U1482" s="34"/>
      <c r="V1482" s="34"/>
      <c r="W1482" s="34"/>
      <c r="X1482" s="34"/>
    </row>
    <row r="1483" spans="3:24" s="30" customFormat="1" ht="13.8" x14ac:dyDescent="0.25"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P1483" s="34"/>
      <c r="Q1483" s="34"/>
      <c r="R1483" s="34"/>
      <c r="U1483" s="34"/>
      <c r="V1483" s="34"/>
      <c r="W1483" s="34"/>
      <c r="X1483" s="34"/>
    </row>
    <row r="1484" spans="3:24" s="30" customFormat="1" ht="13.8" x14ac:dyDescent="0.25"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P1484" s="34"/>
      <c r="Q1484" s="34"/>
      <c r="R1484" s="34"/>
      <c r="U1484" s="34"/>
      <c r="V1484" s="34"/>
      <c r="W1484" s="34"/>
      <c r="X1484" s="34"/>
    </row>
    <row r="1485" spans="3:24" s="30" customFormat="1" ht="13.8" x14ac:dyDescent="0.25"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P1485" s="34"/>
      <c r="Q1485" s="34"/>
      <c r="R1485" s="34"/>
      <c r="U1485" s="34"/>
      <c r="V1485" s="34"/>
      <c r="W1485" s="34"/>
      <c r="X1485" s="34"/>
    </row>
    <row r="1486" spans="3:24" s="30" customFormat="1" ht="13.8" x14ac:dyDescent="0.25"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P1486" s="34"/>
      <c r="Q1486" s="34"/>
      <c r="R1486" s="34"/>
      <c r="U1486" s="34"/>
      <c r="V1486" s="34"/>
      <c r="W1486" s="34"/>
      <c r="X1486" s="34"/>
    </row>
    <row r="1487" spans="3:24" s="30" customFormat="1" ht="13.8" x14ac:dyDescent="0.25"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P1487" s="34"/>
      <c r="Q1487" s="34"/>
      <c r="R1487" s="34"/>
      <c r="U1487" s="34"/>
      <c r="V1487" s="34"/>
      <c r="W1487" s="34"/>
      <c r="X1487" s="34"/>
    </row>
    <row r="1488" spans="3:24" s="30" customFormat="1" ht="13.8" x14ac:dyDescent="0.25"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P1488" s="34"/>
      <c r="Q1488" s="34"/>
      <c r="R1488" s="34"/>
      <c r="U1488" s="34"/>
      <c r="V1488" s="34"/>
      <c r="W1488" s="34"/>
      <c r="X1488" s="34"/>
    </row>
    <row r="1489" spans="3:24" s="30" customFormat="1" ht="13.8" x14ac:dyDescent="0.25"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P1489" s="34"/>
      <c r="Q1489" s="34"/>
      <c r="R1489" s="34"/>
      <c r="U1489" s="34"/>
      <c r="V1489" s="34"/>
      <c r="W1489" s="34"/>
      <c r="X1489" s="34"/>
    </row>
    <row r="1490" spans="3:24" s="30" customFormat="1" ht="13.8" x14ac:dyDescent="0.25"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P1490" s="34"/>
      <c r="Q1490" s="34"/>
      <c r="R1490" s="34"/>
      <c r="U1490" s="34"/>
      <c r="V1490" s="34"/>
      <c r="W1490" s="34"/>
      <c r="X1490" s="34"/>
    </row>
    <row r="1491" spans="3:24" s="30" customFormat="1" ht="13.8" x14ac:dyDescent="0.25"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P1491" s="34"/>
      <c r="Q1491" s="34"/>
      <c r="R1491" s="34"/>
      <c r="U1491" s="34"/>
      <c r="V1491" s="34"/>
      <c r="W1491" s="34"/>
      <c r="X1491" s="34"/>
    </row>
    <row r="1492" spans="3:24" s="30" customFormat="1" ht="13.8" x14ac:dyDescent="0.25"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P1492" s="34"/>
      <c r="Q1492" s="34"/>
      <c r="R1492" s="34"/>
      <c r="U1492" s="34"/>
      <c r="V1492" s="34"/>
      <c r="W1492" s="34"/>
      <c r="X1492" s="34"/>
    </row>
    <row r="1493" spans="3:24" s="30" customFormat="1" ht="13.8" x14ac:dyDescent="0.25"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P1493" s="34"/>
      <c r="Q1493" s="34"/>
      <c r="R1493" s="34"/>
      <c r="U1493" s="34"/>
      <c r="V1493" s="34"/>
      <c r="W1493" s="34"/>
      <c r="X1493" s="34"/>
    </row>
    <row r="1494" spans="3:24" s="30" customFormat="1" ht="13.8" x14ac:dyDescent="0.25"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P1494" s="34"/>
      <c r="Q1494" s="34"/>
      <c r="R1494" s="34"/>
      <c r="U1494" s="34"/>
      <c r="V1494" s="34"/>
      <c r="W1494" s="34"/>
      <c r="X1494" s="34"/>
    </row>
    <row r="1495" spans="3:24" s="30" customFormat="1" ht="13.8" x14ac:dyDescent="0.25"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P1495" s="34"/>
      <c r="Q1495" s="34"/>
      <c r="R1495" s="34"/>
      <c r="U1495" s="34"/>
      <c r="V1495" s="34"/>
      <c r="W1495" s="34"/>
      <c r="X1495" s="34"/>
    </row>
    <row r="1496" spans="3:24" s="30" customFormat="1" ht="13.8" x14ac:dyDescent="0.25"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P1496" s="34"/>
      <c r="Q1496" s="34"/>
      <c r="R1496" s="34"/>
      <c r="U1496" s="34"/>
      <c r="V1496" s="34"/>
      <c r="W1496" s="34"/>
      <c r="X1496" s="34"/>
    </row>
    <row r="1497" spans="3:24" s="30" customFormat="1" ht="13.8" x14ac:dyDescent="0.25"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P1497" s="34"/>
      <c r="Q1497" s="34"/>
      <c r="R1497" s="34"/>
      <c r="U1497" s="34"/>
      <c r="V1497" s="34"/>
      <c r="W1497" s="34"/>
      <c r="X1497" s="34"/>
    </row>
    <row r="1498" spans="3:24" s="30" customFormat="1" ht="13.8" x14ac:dyDescent="0.25"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P1498" s="34"/>
      <c r="Q1498" s="34"/>
      <c r="R1498" s="34"/>
      <c r="U1498" s="34"/>
      <c r="V1498" s="34"/>
      <c r="W1498" s="34"/>
      <c r="X1498" s="34"/>
    </row>
    <row r="1499" spans="3:24" s="30" customFormat="1" ht="13.8" x14ac:dyDescent="0.25"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P1499" s="34"/>
      <c r="Q1499" s="34"/>
      <c r="R1499" s="34"/>
      <c r="U1499" s="34"/>
      <c r="V1499" s="34"/>
      <c r="W1499" s="34"/>
      <c r="X1499" s="34"/>
    </row>
    <row r="1500" spans="3:24" s="30" customFormat="1" ht="13.8" x14ac:dyDescent="0.25"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P1500" s="34"/>
      <c r="Q1500" s="34"/>
      <c r="R1500" s="34"/>
      <c r="U1500" s="34"/>
      <c r="V1500" s="34"/>
      <c r="W1500" s="34"/>
      <c r="X1500" s="34"/>
    </row>
    <row r="1501" spans="3:24" s="30" customFormat="1" ht="13.8" x14ac:dyDescent="0.25"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P1501" s="34"/>
      <c r="Q1501" s="34"/>
      <c r="R1501" s="34"/>
      <c r="U1501" s="34"/>
      <c r="V1501" s="34"/>
      <c r="W1501" s="34"/>
      <c r="X1501" s="34"/>
    </row>
    <row r="1502" spans="3:24" s="30" customFormat="1" ht="13.8" x14ac:dyDescent="0.25"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P1502" s="34"/>
      <c r="Q1502" s="34"/>
      <c r="R1502" s="34"/>
      <c r="U1502" s="34"/>
      <c r="V1502" s="34"/>
      <c r="W1502" s="34"/>
      <c r="X1502" s="34"/>
    </row>
    <row r="1503" spans="3:24" s="30" customFormat="1" ht="13.8" x14ac:dyDescent="0.25"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P1503" s="34"/>
      <c r="Q1503" s="34"/>
      <c r="R1503" s="34"/>
      <c r="U1503" s="34"/>
      <c r="V1503" s="34"/>
      <c r="W1503" s="34"/>
      <c r="X1503" s="34"/>
    </row>
    <row r="1504" spans="3:24" s="30" customFormat="1" ht="13.8" x14ac:dyDescent="0.25"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P1504" s="34"/>
      <c r="Q1504" s="34"/>
      <c r="R1504" s="34"/>
      <c r="U1504" s="34"/>
      <c r="V1504" s="34"/>
      <c r="W1504" s="34"/>
      <c r="X1504" s="34"/>
    </row>
    <row r="1505" spans="3:24" s="30" customFormat="1" ht="13.8" x14ac:dyDescent="0.25"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P1505" s="34"/>
      <c r="Q1505" s="34"/>
      <c r="R1505" s="34"/>
      <c r="U1505" s="34"/>
      <c r="V1505" s="34"/>
      <c r="W1505" s="34"/>
      <c r="X1505" s="34"/>
    </row>
    <row r="1506" spans="3:24" s="30" customFormat="1" ht="13.8" x14ac:dyDescent="0.25"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P1506" s="34"/>
      <c r="Q1506" s="34"/>
      <c r="R1506" s="34"/>
      <c r="U1506" s="34"/>
      <c r="V1506" s="34"/>
      <c r="W1506" s="34"/>
      <c r="X1506" s="34"/>
    </row>
    <row r="1507" spans="3:24" s="30" customFormat="1" ht="13.8" x14ac:dyDescent="0.25"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P1507" s="34"/>
      <c r="Q1507" s="34"/>
      <c r="R1507" s="34"/>
      <c r="U1507" s="34"/>
      <c r="V1507" s="34"/>
      <c r="W1507" s="34"/>
      <c r="X1507" s="34"/>
    </row>
    <row r="1508" spans="3:24" s="30" customFormat="1" ht="13.8" x14ac:dyDescent="0.25"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P1508" s="34"/>
      <c r="Q1508" s="34"/>
      <c r="R1508" s="34"/>
      <c r="U1508" s="34"/>
      <c r="V1508" s="34"/>
      <c r="W1508" s="34"/>
      <c r="X1508" s="34"/>
    </row>
    <row r="1509" spans="3:24" s="30" customFormat="1" ht="13.8" x14ac:dyDescent="0.25"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P1509" s="34"/>
      <c r="Q1509" s="34"/>
      <c r="R1509" s="34"/>
      <c r="U1509" s="34"/>
      <c r="V1509" s="34"/>
      <c r="W1509" s="34"/>
      <c r="X1509" s="34"/>
    </row>
    <row r="1510" spans="3:24" s="30" customFormat="1" ht="13.8" x14ac:dyDescent="0.25"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P1510" s="34"/>
      <c r="Q1510" s="34"/>
      <c r="R1510" s="34"/>
      <c r="U1510" s="34"/>
      <c r="V1510" s="34"/>
      <c r="W1510" s="34"/>
      <c r="X1510" s="34"/>
    </row>
    <row r="1511" spans="3:24" s="30" customFormat="1" ht="13.8" x14ac:dyDescent="0.25"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P1511" s="34"/>
      <c r="Q1511" s="34"/>
      <c r="R1511" s="34"/>
      <c r="U1511" s="34"/>
      <c r="V1511" s="34"/>
      <c r="W1511" s="34"/>
      <c r="X1511" s="34"/>
    </row>
    <row r="1512" spans="3:24" s="30" customFormat="1" ht="13.8" x14ac:dyDescent="0.25"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P1512" s="34"/>
      <c r="Q1512" s="34"/>
      <c r="R1512" s="34"/>
      <c r="U1512" s="34"/>
      <c r="V1512" s="34"/>
      <c r="W1512" s="34"/>
      <c r="X1512" s="34"/>
    </row>
    <row r="1513" spans="3:24" s="30" customFormat="1" ht="13.8" x14ac:dyDescent="0.25"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P1513" s="34"/>
      <c r="Q1513" s="34"/>
      <c r="R1513" s="34"/>
      <c r="U1513" s="34"/>
      <c r="V1513" s="34"/>
      <c r="W1513" s="34"/>
      <c r="X1513" s="34"/>
    </row>
    <row r="1514" spans="3:24" s="30" customFormat="1" ht="13.8" x14ac:dyDescent="0.25"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P1514" s="34"/>
      <c r="Q1514" s="34"/>
      <c r="R1514" s="34"/>
      <c r="U1514" s="34"/>
      <c r="V1514" s="34"/>
      <c r="W1514" s="34"/>
      <c r="X1514" s="34"/>
    </row>
    <row r="1515" spans="3:24" s="30" customFormat="1" ht="13.8" x14ac:dyDescent="0.25"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P1515" s="34"/>
      <c r="Q1515" s="34"/>
      <c r="R1515" s="34"/>
      <c r="U1515" s="34"/>
      <c r="V1515" s="34"/>
      <c r="W1515" s="34"/>
      <c r="X1515" s="34"/>
    </row>
    <row r="1516" spans="3:24" s="30" customFormat="1" ht="13.8" x14ac:dyDescent="0.25"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P1516" s="34"/>
      <c r="Q1516" s="34"/>
      <c r="R1516" s="34"/>
      <c r="U1516" s="34"/>
      <c r="V1516" s="34"/>
      <c r="W1516" s="34"/>
      <c r="X1516" s="34"/>
    </row>
    <row r="1517" spans="3:24" s="30" customFormat="1" ht="13.8" x14ac:dyDescent="0.25"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P1517" s="34"/>
      <c r="Q1517" s="34"/>
      <c r="R1517" s="34"/>
      <c r="U1517" s="34"/>
      <c r="V1517" s="34"/>
      <c r="W1517" s="34"/>
      <c r="X1517" s="34"/>
    </row>
    <row r="1518" spans="3:24" s="30" customFormat="1" ht="13.8" x14ac:dyDescent="0.25"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P1518" s="34"/>
      <c r="Q1518" s="34"/>
      <c r="R1518" s="34"/>
      <c r="U1518" s="34"/>
      <c r="V1518" s="34"/>
      <c r="W1518" s="34"/>
      <c r="X1518" s="34"/>
    </row>
    <row r="1519" spans="3:24" s="30" customFormat="1" ht="13.8" x14ac:dyDescent="0.25"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P1519" s="34"/>
      <c r="Q1519" s="34"/>
      <c r="R1519" s="34"/>
      <c r="U1519" s="34"/>
      <c r="V1519" s="34"/>
      <c r="W1519" s="34"/>
      <c r="X1519" s="34"/>
    </row>
    <row r="1520" spans="3:24" s="30" customFormat="1" ht="13.8" x14ac:dyDescent="0.25"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P1520" s="34"/>
      <c r="Q1520" s="34"/>
      <c r="R1520" s="34"/>
      <c r="U1520" s="34"/>
      <c r="V1520" s="34"/>
      <c r="W1520" s="34"/>
      <c r="X1520" s="34"/>
    </row>
    <row r="1521" spans="3:24" s="30" customFormat="1" ht="13.8" x14ac:dyDescent="0.25"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P1521" s="34"/>
      <c r="Q1521" s="34"/>
      <c r="R1521" s="34"/>
      <c r="U1521" s="34"/>
      <c r="V1521" s="34"/>
      <c r="W1521" s="34"/>
      <c r="X1521" s="34"/>
    </row>
    <row r="1522" spans="3:24" s="30" customFormat="1" ht="13.8" x14ac:dyDescent="0.25"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P1522" s="34"/>
      <c r="Q1522" s="34"/>
      <c r="R1522" s="34"/>
      <c r="U1522" s="34"/>
      <c r="V1522" s="34"/>
      <c r="W1522" s="34"/>
      <c r="X1522" s="34"/>
    </row>
    <row r="1523" spans="3:24" s="30" customFormat="1" ht="13.8" x14ac:dyDescent="0.25"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P1523" s="34"/>
      <c r="Q1523" s="34"/>
      <c r="R1523" s="34"/>
      <c r="U1523" s="34"/>
      <c r="V1523" s="34"/>
      <c r="W1523" s="34"/>
      <c r="X1523" s="34"/>
    </row>
    <row r="1524" spans="3:24" s="30" customFormat="1" ht="13.8" x14ac:dyDescent="0.25"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P1524" s="34"/>
      <c r="Q1524" s="34"/>
      <c r="R1524" s="34"/>
      <c r="U1524" s="34"/>
      <c r="V1524" s="34"/>
      <c r="W1524" s="34"/>
      <c r="X1524" s="34"/>
    </row>
    <row r="1525" spans="3:24" s="30" customFormat="1" ht="13.8" x14ac:dyDescent="0.25"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P1525" s="34"/>
      <c r="Q1525" s="34"/>
      <c r="R1525" s="34"/>
      <c r="U1525" s="34"/>
      <c r="V1525" s="34"/>
      <c r="W1525" s="34"/>
      <c r="X1525" s="34"/>
    </row>
    <row r="1526" spans="3:24" s="30" customFormat="1" ht="13.8" x14ac:dyDescent="0.25"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P1526" s="34"/>
      <c r="Q1526" s="34"/>
      <c r="R1526" s="34"/>
      <c r="U1526" s="34"/>
      <c r="V1526" s="34"/>
      <c r="W1526" s="34"/>
      <c r="X1526" s="34"/>
    </row>
    <row r="1527" spans="3:24" s="30" customFormat="1" ht="13.8" x14ac:dyDescent="0.25"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P1527" s="34"/>
      <c r="Q1527" s="34"/>
      <c r="R1527" s="34"/>
      <c r="U1527" s="34"/>
      <c r="V1527" s="34"/>
      <c r="W1527" s="34"/>
      <c r="X1527" s="34"/>
    </row>
    <row r="1528" spans="3:24" s="30" customFormat="1" ht="13.8" x14ac:dyDescent="0.25"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P1528" s="34"/>
      <c r="Q1528" s="34"/>
      <c r="R1528" s="34"/>
      <c r="U1528" s="34"/>
      <c r="V1528" s="34"/>
      <c r="W1528" s="34"/>
      <c r="X1528" s="34"/>
    </row>
    <row r="1529" spans="3:24" s="30" customFormat="1" ht="13.8" x14ac:dyDescent="0.25"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P1529" s="34"/>
      <c r="Q1529" s="34"/>
      <c r="R1529" s="34"/>
      <c r="U1529" s="34"/>
      <c r="V1529" s="34"/>
      <c r="W1529" s="34"/>
      <c r="X1529" s="34"/>
    </row>
    <row r="1530" spans="3:24" s="30" customFormat="1" ht="13.8" x14ac:dyDescent="0.25"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P1530" s="34"/>
      <c r="Q1530" s="34"/>
      <c r="R1530" s="34"/>
      <c r="U1530" s="34"/>
      <c r="V1530" s="34"/>
      <c r="W1530" s="34"/>
      <c r="X1530" s="34"/>
    </row>
    <row r="1531" spans="3:24" s="30" customFormat="1" ht="13.8" x14ac:dyDescent="0.25"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P1531" s="34"/>
      <c r="Q1531" s="34"/>
      <c r="R1531" s="34"/>
      <c r="U1531" s="34"/>
      <c r="V1531" s="34"/>
      <c r="W1531" s="34"/>
      <c r="X1531" s="34"/>
    </row>
    <row r="1532" spans="3:24" s="30" customFormat="1" ht="13.8" x14ac:dyDescent="0.25"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P1532" s="34"/>
      <c r="Q1532" s="34"/>
      <c r="R1532" s="34"/>
      <c r="U1532" s="34"/>
      <c r="V1532" s="34"/>
      <c r="W1532" s="34"/>
      <c r="X1532" s="34"/>
    </row>
    <row r="1533" spans="3:24" s="30" customFormat="1" ht="13.8" x14ac:dyDescent="0.25"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P1533" s="34"/>
      <c r="Q1533" s="34"/>
      <c r="R1533" s="34"/>
      <c r="U1533" s="34"/>
      <c r="V1533" s="34"/>
      <c r="W1533" s="34"/>
      <c r="X1533" s="34"/>
    </row>
    <row r="1534" spans="3:24" s="30" customFormat="1" ht="13.8" x14ac:dyDescent="0.25"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P1534" s="34"/>
      <c r="Q1534" s="34"/>
      <c r="R1534" s="34"/>
      <c r="U1534" s="34"/>
      <c r="V1534" s="34"/>
      <c r="W1534" s="34"/>
      <c r="X1534" s="34"/>
    </row>
    <row r="1535" spans="3:24" s="30" customFormat="1" ht="13.8" x14ac:dyDescent="0.25"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P1535" s="34"/>
      <c r="Q1535" s="34"/>
      <c r="R1535" s="34"/>
      <c r="U1535" s="34"/>
      <c r="V1535" s="34"/>
      <c r="W1535" s="34"/>
      <c r="X1535" s="34"/>
    </row>
    <row r="1536" spans="3:24" s="30" customFormat="1" ht="13.8" x14ac:dyDescent="0.25"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P1536" s="34"/>
      <c r="Q1536" s="34"/>
      <c r="R1536" s="34"/>
      <c r="U1536" s="34"/>
      <c r="V1536" s="34"/>
      <c r="W1536" s="34"/>
      <c r="X1536" s="34"/>
    </row>
    <row r="1537" spans="3:24" s="30" customFormat="1" ht="13.8" x14ac:dyDescent="0.25"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P1537" s="34"/>
      <c r="Q1537" s="34"/>
      <c r="R1537" s="34"/>
      <c r="U1537" s="34"/>
      <c r="V1537" s="34"/>
      <c r="W1537" s="34"/>
      <c r="X1537" s="34"/>
    </row>
    <row r="1538" spans="3:24" s="30" customFormat="1" ht="13.8" x14ac:dyDescent="0.25"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P1538" s="34"/>
      <c r="Q1538" s="34"/>
      <c r="R1538" s="34"/>
      <c r="U1538" s="34"/>
      <c r="V1538" s="34"/>
      <c r="W1538" s="34"/>
      <c r="X1538" s="34"/>
    </row>
    <row r="1539" spans="3:24" s="30" customFormat="1" ht="13.8" x14ac:dyDescent="0.25"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P1539" s="34"/>
      <c r="Q1539" s="34"/>
      <c r="R1539" s="34"/>
      <c r="U1539" s="34"/>
      <c r="V1539" s="34"/>
      <c r="W1539" s="34"/>
      <c r="X1539" s="34"/>
    </row>
    <row r="1540" spans="3:24" s="30" customFormat="1" ht="13.8" x14ac:dyDescent="0.25"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P1540" s="34"/>
      <c r="Q1540" s="34"/>
      <c r="R1540" s="34"/>
      <c r="U1540" s="34"/>
      <c r="V1540" s="34"/>
      <c r="W1540" s="34"/>
      <c r="X1540" s="34"/>
    </row>
    <row r="1541" spans="3:24" s="30" customFormat="1" ht="13.8" x14ac:dyDescent="0.25"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P1541" s="34"/>
      <c r="Q1541" s="34"/>
      <c r="R1541" s="34"/>
      <c r="U1541" s="34"/>
      <c r="V1541" s="34"/>
      <c r="W1541" s="34"/>
      <c r="X1541" s="34"/>
    </row>
    <row r="1542" spans="3:24" s="30" customFormat="1" ht="13.8" x14ac:dyDescent="0.25"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P1542" s="34"/>
      <c r="Q1542" s="34"/>
      <c r="R1542" s="34"/>
      <c r="U1542" s="34"/>
      <c r="V1542" s="34"/>
      <c r="W1542" s="34"/>
      <c r="X1542" s="34"/>
    </row>
    <row r="1543" spans="3:24" s="30" customFormat="1" ht="13.8" x14ac:dyDescent="0.25"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P1543" s="34"/>
      <c r="Q1543" s="34"/>
      <c r="R1543" s="34"/>
      <c r="U1543" s="34"/>
      <c r="V1543" s="34"/>
      <c r="W1543" s="34"/>
      <c r="X1543" s="34"/>
    </row>
    <row r="1544" spans="3:24" s="30" customFormat="1" ht="13.8" x14ac:dyDescent="0.25"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P1544" s="34"/>
      <c r="Q1544" s="34"/>
      <c r="R1544" s="34"/>
      <c r="U1544" s="34"/>
      <c r="V1544" s="34"/>
      <c r="W1544" s="34"/>
      <c r="X1544" s="34"/>
    </row>
    <row r="1545" spans="3:24" s="30" customFormat="1" ht="13.8" x14ac:dyDescent="0.25"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P1545" s="34"/>
      <c r="Q1545" s="34"/>
      <c r="R1545" s="34"/>
      <c r="U1545" s="34"/>
      <c r="V1545" s="34"/>
      <c r="W1545" s="34"/>
      <c r="X1545" s="34"/>
    </row>
    <row r="1546" spans="3:24" s="30" customFormat="1" ht="13.8" x14ac:dyDescent="0.25"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P1546" s="34"/>
      <c r="Q1546" s="34"/>
      <c r="R1546" s="34"/>
      <c r="U1546" s="34"/>
      <c r="V1546" s="34"/>
      <c r="W1546" s="34"/>
      <c r="X1546" s="34"/>
    </row>
    <row r="1547" spans="3:24" s="30" customFormat="1" ht="13.8" x14ac:dyDescent="0.25"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P1547" s="34"/>
      <c r="Q1547" s="34"/>
      <c r="R1547" s="34"/>
      <c r="U1547" s="34"/>
      <c r="V1547" s="34"/>
      <c r="W1547" s="34"/>
      <c r="X1547" s="34"/>
    </row>
    <row r="1548" spans="3:24" s="30" customFormat="1" ht="13.8" x14ac:dyDescent="0.25"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P1548" s="34"/>
      <c r="Q1548" s="34"/>
      <c r="R1548" s="34"/>
      <c r="U1548" s="34"/>
      <c r="V1548" s="34"/>
      <c r="W1548" s="34"/>
      <c r="X1548" s="34"/>
    </row>
    <row r="1549" spans="3:24" s="30" customFormat="1" ht="13.8" x14ac:dyDescent="0.25"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P1549" s="34"/>
      <c r="Q1549" s="34"/>
      <c r="R1549" s="34"/>
      <c r="U1549" s="34"/>
      <c r="V1549" s="34"/>
      <c r="W1549" s="34"/>
      <c r="X1549" s="34"/>
    </row>
    <row r="1550" spans="3:24" s="30" customFormat="1" ht="13.8" x14ac:dyDescent="0.25"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P1550" s="34"/>
      <c r="Q1550" s="34"/>
      <c r="R1550" s="34"/>
      <c r="U1550" s="34"/>
      <c r="V1550" s="34"/>
      <c r="W1550" s="34"/>
      <c r="X1550" s="34"/>
    </row>
    <row r="1551" spans="3:24" s="30" customFormat="1" ht="13.8" x14ac:dyDescent="0.25"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P1551" s="34"/>
      <c r="Q1551" s="34"/>
      <c r="R1551" s="34"/>
      <c r="U1551" s="34"/>
      <c r="V1551" s="34"/>
      <c r="W1551" s="34"/>
      <c r="X1551" s="34"/>
    </row>
    <row r="1552" spans="3:24" s="30" customFormat="1" ht="13.8" x14ac:dyDescent="0.25"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P1552" s="34"/>
      <c r="Q1552" s="34"/>
      <c r="R1552" s="34"/>
      <c r="U1552" s="34"/>
      <c r="V1552" s="34"/>
      <c r="W1552" s="34"/>
      <c r="X1552" s="34"/>
    </row>
    <row r="1553" spans="3:24" s="30" customFormat="1" ht="13.8" x14ac:dyDescent="0.25"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P1553" s="34"/>
      <c r="Q1553" s="34"/>
      <c r="R1553" s="34"/>
      <c r="U1553" s="34"/>
      <c r="V1553" s="34"/>
      <c r="W1553" s="34"/>
      <c r="X1553" s="34"/>
    </row>
    <row r="1554" spans="3:24" s="30" customFormat="1" ht="13.8" x14ac:dyDescent="0.25"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P1554" s="34"/>
      <c r="Q1554" s="34"/>
      <c r="R1554" s="34"/>
      <c r="U1554" s="34"/>
      <c r="V1554" s="34"/>
      <c r="W1554" s="34"/>
      <c r="X1554" s="34"/>
    </row>
    <row r="1555" spans="3:24" s="30" customFormat="1" ht="13.8" x14ac:dyDescent="0.25"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P1555" s="34"/>
      <c r="Q1555" s="34"/>
      <c r="R1555" s="34"/>
      <c r="U1555" s="34"/>
      <c r="V1555" s="34"/>
      <c r="W1555" s="34"/>
      <c r="X1555" s="34"/>
    </row>
    <row r="1556" spans="3:24" s="30" customFormat="1" ht="13.8" x14ac:dyDescent="0.25"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P1556" s="34"/>
      <c r="Q1556" s="34"/>
      <c r="R1556" s="34"/>
      <c r="U1556" s="34"/>
      <c r="V1556" s="34"/>
      <c r="W1556" s="34"/>
      <c r="X1556" s="34"/>
    </row>
    <row r="1557" spans="3:24" s="30" customFormat="1" ht="13.8" x14ac:dyDescent="0.25"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P1557" s="34"/>
      <c r="Q1557" s="34"/>
      <c r="R1557" s="34"/>
      <c r="U1557" s="34"/>
      <c r="V1557" s="34"/>
      <c r="W1557" s="34"/>
      <c r="X1557" s="34"/>
    </row>
    <row r="1558" spans="3:24" s="30" customFormat="1" ht="13.8" x14ac:dyDescent="0.25"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P1558" s="34"/>
      <c r="Q1558" s="34"/>
      <c r="R1558" s="34"/>
      <c r="U1558" s="34"/>
      <c r="V1558" s="34"/>
      <c r="W1558" s="34"/>
      <c r="X1558" s="34"/>
    </row>
    <row r="1559" spans="3:24" s="30" customFormat="1" ht="13.8" x14ac:dyDescent="0.25"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P1559" s="34"/>
      <c r="Q1559" s="34"/>
      <c r="R1559" s="34"/>
      <c r="U1559" s="34"/>
      <c r="V1559" s="34"/>
      <c r="W1559" s="34"/>
      <c r="X1559" s="34"/>
    </row>
    <row r="1560" spans="3:24" s="30" customFormat="1" ht="13.8" x14ac:dyDescent="0.25"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P1560" s="34"/>
      <c r="Q1560" s="34"/>
      <c r="R1560" s="34"/>
      <c r="U1560" s="34"/>
      <c r="V1560" s="34"/>
      <c r="W1560" s="34"/>
      <c r="X1560" s="34"/>
    </row>
  </sheetData>
  <sheetProtection sheet="1" objects="1" scenarios="1"/>
  <mergeCells count="10">
    <mergeCell ref="A7:A13"/>
    <mergeCell ref="A14:A15"/>
    <mergeCell ref="O1:X1"/>
    <mergeCell ref="A1:A3"/>
    <mergeCell ref="O2:R2"/>
    <mergeCell ref="T2:X2"/>
    <mergeCell ref="B2:I2"/>
    <mergeCell ref="J2:K2"/>
    <mergeCell ref="B1:M1"/>
    <mergeCell ref="A5:A6"/>
  </mergeCells>
  <phoneticPr fontId="0" type="noConversion"/>
  <printOptions horizontalCentered="1"/>
  <pageMargins left="0.4" right="0.4" top="0.6" bottom="0.6" header="0.4" footer="0.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crea_classifica_prova">
                <anchor moveWithCells="1" sizeWithCells="1">
                  <from>
                    <xdr:col>0</xdr:col>
                    <xdr:colOff>335280</xdr:colOff>
                    <xdr:row>1</xdr:row>
                    <xdr:rowOff>106680</xdr:rowOff>
                  </from>
                  <to>
                    <xdr:col>0</xdr:col>
                    <xdr:colOff>1402080</xdr:colOff>
                    <xdr:row>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Button 2">
              <controlPr defaultSize="0" print="0" autoFill="0" autoPict="0" macro="[0]!Importa_iscritti">
                <anchor moveWithCells="1" sizeWithCells="1">
                  <from>
                    <xdr:col>0</xdr:col>
                    <xdr:colOff>335280</xdr:colOff>
                    <xdr:row>0</xdr:row>
                    <xdr:rowOff>91440</xdr:rowOff>
                  </from>
                  <to>
                    <xdr:col>0</xdr:col>
                    <xdr:colOff>1402080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"/>
  <dimension ref="A1:BI1561"/>
  <sheetViews>
    <sheetView workbookViewId="0">
      <pane ySplit="4" topLeftCell="A5" activePane="bottomLeft" state="frozen"/>
      <selection pane="bottomLeft" sqref="A1:A4"/>
    </sheetView>
  </sheetViews>
  <sheetFormatPr defaultRowHeight="13.2" x14ac:dyDescent="0.25"/>
  <cols>
    <col min="1" max="1" width="20.6640625" style="17" customWidth="1"/>
    <col min="2" max="2" width="5.6640625" style="17" customWidth="1"/>
    <col min="3" max="3" width="22.33203125" style="35" customWidth="1"/>
    <col min="4" max="4" width="8" style="35" customWidth="1"/>
    <col min="5" max="5" width="5.6640625" style="35" customWidth="1"/>
    <col min="6" max="6" width="6.6640625" style="35" customWidth="1"/>
    <col min="7" max="7" width="5.6640625" style="35" customWidth="1"/>
    <col min="8" max="8" width="6.6640625" style="35" customWidth="1"/>
    <col min="9" max="9" width="5.6640625" style="35" customWidth="1"/>
    <col min="10" max="10" width="6.6640625" style="35" customWidth="1"/>
    <col min="11" max="11" width="5.6640625" style="35" customWidth="1"/>
    <col min="12" max="12" width="6.6640625" style="35" customWidth="1"/>
    <col min="13" max="13" width="8" style="35" customWidth="1"/>
    <col min="14" max="14" width="10.6640625" style="17" customWidth="1"/>
    <col min="15" max="15" width="5.6640625" style="17" customWidth="1"/>
    <col min="16" max="16" width="22.33203125" style="35" customWidth="1"/>
    <col min="17" max="18" width="4.109375" style="35" customWidth="1"/>
    <col min="19" max="19" width="5.6640625" style="35" customWidth="1"/>
    <col min="20" max="20" width="6.6640625" style="35" customWidth="1"/>
    <col min="21" max="21" width="5.6640625" style="35" customWidth="1"/>
    <col min="22" max="22" width="6.6640625" style="35" customWidth="1"/>
    <col min="23" max="23" width="5.6640625" style="35" customWidth="1"/>
    <col min="24" max="24" width="6.6640625" style="35" customWidth="1"/>
    <col min="25" max="25" width="5.6640625" style="35" customWidth="1"/>
    <col min="26" max="26" width="6.6640625" style="35" customWidth="1"/>
    <col min="27" max="27" width="8.6640625" style="35" customWidth="1"/>
    <col min="28" max="28" width="10.6640625" style="17" customWidth="1"/>
    <col min="29" max="29" width="5.6640625" style="17" customWidth="1"/>
    <col min="30" max="30" width="22.33203125" style="35" customWidth="1"/>
    <col min="31" max="31" width="7" style="35" customWidth="1"/>
    <col min="32" max="32" width="5.6640625" style="35" customWidth="1"/>
    <col min="33" max="33" width="6.6640625" style="35" customWidth="1"/>
    <col min="34" max="34" width="5.6640625" style="35" customWidth="1"/>
    <col min="35" max="35" width="6.6640625" style="35" customWidth="1"/>
    <col min="36" max="36" width="5.6640625" style="35" customWidth="1"/>
    <col min="37" max="37" width="6.6640625" style="35" customWidth="1"/>
    <col min="38" max="38" width="5.6640625" style="35" customWidth="1"/>
    <col min="39" max="39" width="6.6640625" style="35" customWidth="1"/>
    <col min="40" max="40" width="8.6640625" style="35" customWidth="1"/>
    <col min="41" max="41" width="10.6640625" style="17" customWidth="1"/>
    <col min="42" max="43" width="8.88671875" style="17"/>
    <col min="44" max="44" width="12.6640625" style="17" customWidth="1"/>
    <col min="45" max="45" width="5.6640625" style="35" customWidth="1"/>
    <col min="46" max="46" width="12.6640625" style="17" customWidth="1"/>
    <col min="47" max="47" width="5.6640625" style="35" customWidth="1"/>
    <col min="48" max="48" width="12.6640625" style="17" customWidth="1"/>
    <col min="49" max="49" width="5.6640625" style="35" customWidth="1"/>
    <col min="50" max="50" width="12.6640625" style="17" customWidth="1"/>
    <col min="51" max="51" width="5.6640625" style="35" customWidth="1"/>
    <col min="52" max="52" width="12.6640625" style="17" customWidth="1"/>
    <col min="53" max="53" width="5.6640625" style="35" customWidth="1"/>
    <col min="54" max="54" width="12.6640625" style="17" customWidth="1"/>
    <col min="55" max="55" width="5.6640625" style="35" customWidth="1"/>
    <col min="56" max="56" width="12.6640625" style="17" customWidth="1"/>
    <col min="57" max="57" width="5.6640625" style="35" customWidth="1"/>
    <col min="58" max="58" width="12.6640625" style="17" customWidth="1"/>
    <col min="59" max="59" width="5.6640625" style="35" customWidth="1"/>
    <col min="60" max="60" width="12.6640625" style="17" customWidth="1"/>
    <col min="61" max="61" width="5.6640625" style="35" customWidth="1"/>
    <col min="62" max="16384" width="8.88671875" style="17"/>
  </cols>
  <sheetData>
    <row r="1" spans="1:61" s="16" customFormat="1" ht="30" customHeight="1" x14ac:dyDescent="0.25">
      <c r="A1" s="99"/>
      <c r="B1" s="98" t="str">
        <f>iscrizione!B1</f>
        <v>Nome Regata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15"/>
      <c r="O1" s="98" t="str">
        <f>iscrizione!B1</f>
        <v>Nome Regata</v>
      </c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15"/>
      <c r="AC1" s="98" t="str">
        <f>iscrizione!B1</f>
        <v>Nome Regata</v>
      </c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15"/>
      <c r="AP1" s="15"/>
      <c r="AQ1" s="15"/>
      <c r="AS1" s="36"/>
      <c r="AU1" s="36"/>
      <c r="AW1" s="36"/>
      <c r="AY1" s="36"/>
      <c r="BA1" s="36"/>
      <c r="BC1" s="36"/>
      <c r="BE1" s="36"/>
      <c r="BG1" s="36"/>
      <c r="BI1" s="36"/>
    </row>
    <row r="2" spans="1:61" ht="24" customHeight="1" x14ac:dyDescent="0.25">
      <c r="A2" s="100"/>
      <c r="B2" s="108" t="s">
        <v>225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37">
        <f>IF('Prova 2'!L4="",1,IF('Prova 3'!L4="",2,IF('Prova 4'!L4="",3,4)))</f>
        <v>1</v>
      </c>
      <c r="N2" s="15"/>
      <c r="O2" s="87" t="s">
        <v>226</v>
      </c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15"/>
      <c r="AC2" s="87" t="s">
        <v>227</v>
      </c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15"/>
      <c r="AP2" s="15"/>
      <c r="AQ2" s="15"/>
    </row>
    <row r="3" spans="1:61" ht="21" customHeight="1" x14ac:dyDescent="0.25">
      <c r="A3" s="100"/>
      <c r="B3" s="38"/>
      <c r="C3" s="39" t="s">
        <v>166</v>
      </c>
      <c r="D3" s="40">
        <f>iscrizione!G3</f>
        <v>0</v>
      </c>
      <c r="E3" s="107" t="s">
        <v>155</v>
      </c>
      <c r="F3" s="107"/>
      <c r="G3" s="107" t="s">
        <v>156</v>
      </c>
      <c r="H3" s="107"/>
      <c r="I3" s="107" t="s">
        <v>157</v>
      </c>
      <c r="J3" s="107"/>
      <c r="K3" s="107" t="s">
        <v>158</v>
      </c>
      <c r="L3" s="107"/>
      <c r="M3" s="41" t="s">
        <v>159</v>
      </c>
      <c r="N3" s="15"/>
      <c r="O3" s="42"/>
      <c r="P3" s="42"/>
      <c r="Q3" s="42"/>
      <c r="R3" s="42"/>
      <c r="S3" s="104" t="s">
        <v>155</v>
      </c>
      <c r="T3" s="105"/>
      <c r="U3" s="104" t="s">
        <v>156</v>
      </c>
      <c r="V3" s="105"/>
      <c r="W3" s="104" t="s">
        <v>157</v>
      </c>
      <c r="X3" s="105"/>
      <c r="Y3" s="104" t="s">
        <v>158</v>
      </c>
      <c r="Z3" s="105"/>
      <c r="AA3" s="41" t="s">
        <v>159</v>
      </c>
      <c r="AB3" s="15"/>
      <c r="AC3" s="42"/>
      <c r="AD3" s="42"/>
      <c r="AE3" s="42"/>
      <c r="AF3" s="104" t="s">
        <v>155</v>
      </c>
      <c r="AG3" s="105"/>
      <c r="AH3" s="104" t="s">
        <v>156</v>
      </c>
      <c r="AI3" s="105"/>
      <c r="AJ3" s="104" t="s">
        <v>157</v>
      </c>
      <c r="AK3" s="105"/>
      <c r="AL3" s="104" t="s">
        <v>158</v>
      </c>
      <c r="AM3" s="105"/>
      <c r="AN3" s="41" t="s">
        <v>159</v>
      </c>
      <c r="AO3" s="15"/>
      <c r="AP3" s="15"/>
      <c r="AQ3" s="15"/>
      <c r="AR3" s="43" t="s">
        <v>163</v>
      </c>
      <c r="AX3" s="43" t="s">
        <v>164</v>
      </c>
      <c r="BD3" s="43" t="s">
        <v>165</v>
      </c>
    </row>
    <row r="4" spans="1:61" ht="21" customHeight="1" x14ac:dyDescent="0.25">
      <c r="A4" s="100"/>
      <c r="B4" s="44" t="s">
        <v>148</v>
      </c>
      <c r="C4" s="45" t="s">
        <v>1</v>
      </c>
      <c r="D4" s="46" t="s">
        <v>189</v>
      </c>
      <c r="E4" s="44" t="s">
        <v>148</v>
      </c>
      <c r="F4" s="47" t="s">
        <v>154</v>
      </c>
      <c r="G4" s="44" t="s">
        <v>148</v>
      </c>
      <c r="H4" s="47" t="s">
        <v>154</v>
      </c>
      <c r="I4" s="44" t="s">
        <v>148</v>
      </c>
      <c r="J4" s="47" t="s">
        <v>154</v>
      </c>
      <c r="K4" s="44" t="s">
        <v>148</v>
      </c>
      <c r="L4" s="47" t="s">
        <v>154</v>
      </c>
      <c r="M4" s="48" t="s">
        <v>154</v>
      </c>
      <c r="N4" s="20"/>
      <c r="O4" s="44" t="s">
        <v>148</v>
      </c>
      <c r="P4" s="45" t="s">
        <v>1</v>
      </c>
      <c r="Q4" s="46" t="s">
        <v>199</v>
      </c>
      <c r="R4" s="46" t="s">
        <v>200</v>
      </c>
      <c r="S4" s="44" t="s">
        <v>148</v>
      </c>
      <c r="T4" s="47" t="s">
        <v>154</v>
      </c>
      <c r="U4" s="44" t="s">
        <v>148</v>
      </c>
      <c r="V4" s="47" t="s">
        <v>154</v>
      </c>
      <c r="W4" s="44" t="s">
        <v>148</v>
      </c>
      <c r="X4" s="47" t="s">
        <v>154</v>
      </c>
      <c r="Y4" s="44" t="s">
        <v>148</v>
      </c>
      <c r="Z4" s="47" t="s">
        <v>154</v>
      </c>
      <c r="AA4" s="48" t="s">
        <v>154</v>
      </c>
      <c r="AB4" s="15"/>
      <c r="AC4" s="44" t="s">
        <v>148</v>
      </c>
      <c r="AD4" s="45" t="s">
        <v>1</v>
      </c>
      <c r="AE4" s="47" t="s">
        <v>199</v>
      </c>
      <c r="AF4" s="44" t="s">
        <v>148</v>
      </c>
      <c r="AG4" s="47" t="s">
        <v>154</v>
      </c>
      <c r="AH4" s="44" t="s">
        <v>148</v>
      </c>
      <c r="AI4" s="47" t="s">
        <v>154</v>
      </c>
      <c r="AJ4" s="44" t="s">
        <v>148</v>
      </c>
      <c r="AK4" s="47" t="s">
        <v>154</v>
      </c>
      <c r="AL4" s="44" t="s">
        <v>148</v>
      </c>
      <c r="AM4" s="47" t="s">
        <v>154</v>
      </c>
      <c r="AN4" s="48" t="s">
        <v>154</v>
      </c>
      <c r="AO4" s="15"/>
      <c r="AP4" s="15"/>
      <c r="AQ4" s="15"/>
      <c r="AR4" s="43" t="s">
        <v>250</v>
      </c>
      <c r="AS4" s="49"/>
      <c r="AT4" s="43" t="s">
        <v>161</v>
      </c>
      <c r="AU4" s="49"/>
      <c r="AV4" s="43" t="s">
        <v>162</v>
      </c>
      <c r="AX4" s="43" t="s">
        <v>250</v>
      </c>
      <c r="AY4" s="49"/>
      <c r="AZ4" s="43" t="s">
        <v>161</v>
      </c>
      <c r="BA4" s="49"/>
      <c r="BB4" s="43" t="s">
        <v>162</v>
      </c>
      <c r="BD4" s="43" t="s">
        <v>250</v>
      </c>
      <c r="BE4" s="49"/>
      <c r="BF4" s="43" t="s">
        <v>161</v>
      </c>
      <c r="BG4" s="49"/>
      <c r="BH4" s="43" t="s">
        <v>162</v>
      </c>
    </row>
    <row r="5" spans="1:61" s="30" customFormat="1" ht="15" customHeight="1" x14ac:dyDescent="0.35">
      <c r="A5" s="22" t="s">
        <v>146</v>
      </c>
      <c r="B5" s="3"/>
      <c r="C5" s="24"/>
      <c r="D5" s="23"/>
      <c r="E5" s="4"/>
      <c r="F5" s="5" t="str">
        <f>IF(E5="","",IF(ISTEXT(E5),COUNTIF($D$5:$D$110,$D5)+1,E5))</f>
        <v/>
      </c>
      <c r="G5" s="4" t="str">
        <f>IF(ISBLANK(AR5),"",VLOOKUP(C5,AR$5:AS$110,2,FALSE))</f>
        <v/>
      </c>
      <c r="H5" s="5" t="str">
        <f>IF(G5="","",IF(ISTEXT(G5),COUNTIF($D$5:$D$110,$D5)+1,G5))</f>
        <v/>
      </c>
      <c r="I5" s="4" t="str">
        <f>IF(ISBLANK(AX5),"",VLOOKUP(C5,AX$5:AY$110,2,FALSE))</f>
        <v/>
      </c>
      <c r="J5" s="5" t="str">
        <f>IF(I5="","",IF(ISTEXT(I5),COUNTIF($D$5:$D$110,$D5)+1,I5))</f>
        <v/>
      </c>
      <c r="K5" s="4" t="str">
        <f>IF(ISBLANK(BD5),"",VLOOKUP(C5,BD$5:BE$110,2,FALSE))</f>
        <v/>
      </c>
      <c r="L5" s="6" t="str">
        <f>IF(K5="","",IF(ISTEXT(K5),COUNTIF($D$5:$D$110,$D5)+1,K5))</f>
        <v/>
      </c>
      <c r="M5" s="2" t="str">
        <f>IF(F5="","",F5+H5+IF(J5="",0,J5)+IF(L5="",0,L5)-IF(OR(L5="",E5="DNC",G5="DNC",I5="DNC",K5="DNC"),0,MAX(IF(E5="DNE",0,F5),IF(G5="DNE",0,H5),IF(I5="DNE",0,J5),IF(K5="DNE",0,L5))))</f>
        <v/>
      </c>
      <c r="N5" s="50" t="str">
        <f>IF(F5="","",INT((F5^0.5+H5^0.5+IF(J5="",0,J5^0.5)+IF(L5="",0,L5^0.5-(F5+H5+J5+L5-M5)^0.5))*10000))</f>
        <v/>
      </c>
      <c r="O5" s="3"/>
      <c r="P5" s="24"/>
      <c r="Q5" s="23"/>
      <c r="R5" s="23"/>
      <c r="S5" s="4"/>
      <c r="T5" s="5" t="str">
        <f>IF(S5="","",IF(ISTEXT(S5),COUNTIF($R$5:$R$110,$R5)+1,S5))</f>
        <v/>
      </c>
      <c r="U5" s="4" t="str">
        <f>IF(ISBLANK(AT5),"",VLOOKUP(P5,AT$5:AU$110,2,FALSE))</f>
        <v/>
      </c>
      <c r="V5" s="5" t="str">
        <f>IF(U5="","",IF(ISTEXT(U5),COUNTIF($R$5:$R$110,$R5)+1,U5))</f>
        <v/>
      </c>
      <c r="W5" s="4" t="str">
        <f>IF(ISBLANK(AZ5),"",VLOOKUP(P5,AZ$5:BA$110,2,FALSE))</f>
        <v/>
      </c>
      <c r="X5" s="5" t="str">
        <f>IF(W5="","",IF(ISTEXT(W5),COUNTIF($R$5:$R$110,$R5)+1,W5))</f>
        <v/>
      </c>
      <c r="Y5" s="4" t="str">
        <f>IF(ISBLANK(BF5),"",VLOOKUP(P5,BF$5:BG$110,2,FALSE))</f>
        <v/>
      </c>
      <c r="Z5" s="6" t="str">
        <f>IF(Y5="","",IF(ISTEXT(Y5),COUNTIF($R$5:$R$110,$R5)+1,Y5))</f>
        <v/>
      </c>
      <c r="AA5" s="2" t="str">
        <f>IF(T5="","",T5+V5+IF(X5="",0,X5)+IF(Z5="",0,Z5)-IF(OR(Z5="",S5="DNC",U5="DNC",W5="DNC",Y5="DNC"),0,MAX(IF(S5="DNE",0,T5),IF(U5="DNE",0,V5),IF(W5="DNE",0,X5),IF(Y5="DNE",0,Z5))))</f>
        <v/>
      </c>
      <c r="AB5" s="50" t="str">
        <f>IF(T5="","",INT((T5^0.5+V5^0.5+IF(X5="",0,X5^0.5)+IF(Z5="",0,Z5^0.5-(T5+V5+X5+Z5-AA5)^0.5))*10000))</f>
        <v/>
      </c>
      <c r="AC5" s="3"/>
      <c r="AD5" s="24"/>
      <c r="AE5" s="23"/>
      <c r="AF5" s="4"/>
      <c r="AG5" s="5" t="str">
        <f>IF(AF5="","",IF(ISTEXT(AF5),$D$3+1,AF5))</f>
        <v/>
      </c>
      <c r="AH5" s="4" t="str">
        <f>IF(ISBLANK(AV5),"",VLOOKUP(AD5,AV$5:AW$110,2,FALSE))</f>
        <v/>
      </c>
      <c r="AI5" s="5" t="str">
        <f>IF(AH5="","",IF(ISTEXT(AH5),$D$3+1,AH5))</f>
        <v/>
      </c>
      <c r="AJ5" s="4" t="str">
        <f>IF(ISBLANK(BB5),"",VLOOKUP(AD5,BB$5:BC$110,2,FALSE))</f>
        <v/>
      </c>
      <c r="AK5" s="5" t="str">
        <f>IF(AJ5="","",IF(ISTEXT(AJ5),$D$3+1,AJ5))</f>
        <v/>
      </c>
      <c r="AL5" s="4" t="str">
        <f>IF(ISBLANK(BH5),"",VLOOKUP(AD5,BH$5:BI$110,2,FALSE))</f>
        <v/>
      </c>
      <c r="AM5" s="6" t="str">
        <f>IF(AL5="","",IF(ISTEXT(AL5),$D$3+1,AL5))</f>
        <v/>
      </c>
      <c r="AN5" s="2" t="str">
        <f>IF(AG5="","",AG5+AI5+IF(AK5="",0,AK5)+IF(AM5="",0,AM5)-IF(OR(AM5="",AF5="DNC",AH5="DNC",AJ5="DNC",AL5="DNC"),0,MAX(IF(AF5="DNE",0,AG5),IF(AH5="DNE",0,AI5),IF(AJ5="DNE",0,AK5),IF(AL5="DNE",0,AM5))))</f>
        <v/>
      </c>
      <c r="AO5" s="50" t="str">
        <f>IF(AG5="","",INT((AG5^0.5+AI5^0.5+IF(AK5="",0,AK5^0.5)+IF(AM5="",0,AM5^0.5-(AG5+AI5+AK5+AM5-AN5)^0.5))*10000))</f>
        <v/>
      </c>
      <c r="AP5" s="29" t="s">
        <v>5</v>
      </c>
      <c r="AQ5" s="28">
        <f>'Prova 1'!Z5</f>
        <v>0</v>
      </c>
      <c r="AR5" s="24"/>
      <c r="AS5" s="34"/>
      <c r="AT5" s="24"/>
      <c r="AU5" s="34"/>
      <c r="AV5" s="24"/>
      <c r="AW5" s="34"/>
      <c r="AX5" s="24"/>
      <c r="AY5" s="34" t="s">
        <v>160</v>
      </c>
      <c r="AZ5" s="24"/>
      <c r="BA5" s="34" t="s">
        <v>160</v>
      </c>
      <c r="BB5" s="24"/>
      <c r="BC5" s="34"/>
      <c r="BD5" s="24"/>
      <c r="BE5" s="34"/>
      <c r="BF5" s="24"/>
      <c r="BG5" s="34"/>
      <c r="BH5" s="24"/>
      <c r="BI5" s="34"/>
    </row>
    <row r="6" spans="1:61" s="30" customFormat="1" ht="15" customHeight="1" x14ac:dyDescent="0.35">
      <c r="A6" s="106" t="s">
        <v>330</v>
      </c>
      <c r="B6" s="3"/>
      <c r="C6" s="24"/>
      <c r="D6" s="23"/>
      <c r="E6" s="4"/>
      <c r="F6" s="5"/>
      <c r="G6" s="4"/>
      <c r="H6" s="5"/>
      <c r="I6" s="4"/>
      <c r="J6" s="5"/>
      <c r="K6" s="4"/>
      <c r="L6" s="6"/>
      <c r="M6" s="2"/>
      <c r="N6" s="50"/>
      <c r="O6" s="3"/>
      <c r="P6" s="24"/>
      <c r="Q6" s="23"/>
      <c r="R6" s="23"/>
      <c r="S6" s="4"/>
      <c r="T6" s="5"/>
      <c r="U6" s="4"/>
      <c r="V6" s="5"/>
      <c r="W6" s="4"/>
      <c r="X6" s="5"/>
      <c r="Y6" s="4"/>
      <c r="Z6" s="6"/>
      <c r="AA6" s="2"/>
      <c r="AB6" s="50"/>
      <c r="AC6" s="3"/>
      <c r="AD6" s="24"/>
      <c r="AE6" s="23"/>
      <c r="AF6" s="4"/>
      <c r="AG6" s="5"/>
      <c r="AH6" s="4"/>
      <c r="AI6" s="5"/>
      <c r="AJ6" s="4"/>
      <c r="AK6" s="5"/>
      <c r="AL6" s="4"/>
      <c r="AM6" s="6"/>
      <c r="AN6" s="2"/>
      <c r="AO6" s="50"/>
      <c r="AP6" s="29" t="s">
        <v>170</v>
      </c>
      <c r="AQ6" s="28">
        <f>'Prova 1'!Z6</f>
        <v>0</v>
      </c>
      <c r="AR6" s="24"/>
      <c r="AS6" s="34"/>
      <c r="AT6" s="24"/>
      <c r="AU6" s="34"/>
      <c r="AV6" s="24"/>
      <c r="AW6" s="34"/>
      <c r="AX6" s="24"/>
      <c r="AY6" s="34" t="s">
        <v>160</v>
      </c>
      <c r="AZ6" s="24"/>
      <c r="BA6" s="34" t="s">
        <v>160</v>
      </c>
      <c r="BB6" s="24"/>
      <c r="BC6" s="34"/>
      <c r="BD6" s="24"/>
      <c r="BE6" s="34"/>
      <c r="BF6" s="24"/>
      <c r="BG6" s="34"/>
      <c r="BH6" s="24"/>
      <c r="BI6" s="34"/>
    </row>
    <row r="7" spans="1:61" s="30" customFormat="1" ht="15" customHeight="1" x14ac:dyDescent="0.35">
      <c r="A7" s="106"/>
      <c r="B7" s="3"/>
      <c r="C7" s="24"/>
      <c r="D7" s="23"/>
      <c r="E7" s="4"/>
      <c r="F7" s="5"/>
      <c r="G7" s="4"/>
      <c r="H7" s="5"/>
      <c r="I7" s="4"/>
      <c r="J7" s="5"/>
      <c r="K7" s="4"/>
      <c r="L7" s="6"/>
      <c r="M7" s="2"/>
      <c r="N7" s="50"/>
      <c r="O7" s="3"/>
      <c r="P7" s="24"/>
      <c r="Q7" s="23"/>
      <c r="R7" s="23"/>
      <c r="S7" s="4"/>
      <c r="T7" s="5"/>
      <c r="U7" s="4"/>
      <c r="V7" s="5"/>
      <c r="W7" s="4"/>
      <c r="X7" s="5"/>
      <c r="Y7" s="4"/>
      <c r="Z7" s="6"/>
      <c r="AA7" s="2"/>
      <c r="AB7" s="50"/>
      <c r="AC7" s="3"/>
      <c r="AD7" s="24"/>
      <c r="AE7" s="23"/>
      <c r="AF7" s="4"/>
      <c r="AG7" s="5"/>
      <c r="AH7" s="4"/>
      <c r="AI7" s="5"/>
      <c r="AJ7" s="4"/>
      <c r="AK7" s="5"/>
      <c r="AL7" s="4"/>
      <c r="AM7" s="6"/>
      <c r="AN7" s="2"/>
      <c r="AO7" s="50"/>
      <c r="AP7" s="29" t="s">
        <v>171</v>
      </c>
      <c r="AQ7" s="28">
        <f>'Prova 1'!Z7</f>
        <v>0</v>
      </c>
      <c r="AR7" s="24"/>
      <c r="AS7" s="34"/>
      <c r="AT7" s="24"/>
      <c r="AU7" s="34"/>
      <c r="AV7" s="24"/>
      <c r="AW7" s="34"/>
      <c r="AX7" s="24"/>
      <c r="AY7" s="34" t="s">
        <v>160</v>
      </c>
      <c r="AZ7" s="24"/>
      <c r="BA7" s="34" t="s">
        <v>160</v>
      </c>
      <c r="BB7" s="24"/>
      <c r="BC7" s="34"/>
      <c r="BD7" s="24"/>
      <c r="BE7" s="34"/>
      <c r="BF7" s="24"/>
      <c r="BG7" s="34"/>
      <c r="BH7" s="24"/>
      <c r="BI7" s="34"/>
    </row>
    <row r="8" spans="1:61" s="30" customFormat="1" ht="15" customHeight="1" x14ac:dyDescent="0.35">
      <c r="A8" s="106"/>
      <c r="B8" s="3"/>
      <c r="C8" s="24"/>
      <c r="D8" s="23"/>
      <c r="E8" s="4"/>
      <c r="F8" s="5"/>
      <c r="G8" s="4"/>
      <c r="H8" s="5"/>
      <c r="I8" s="4"/>
      <c r="J8" s="5"/>
      <c r="K8" s="4"/>
      <c r="L8" s="6"/>
      <c r="M8" s="2"/>
      <c r="N8" s="50"/>
      <c r="O8" s="3"/>
      <c r="P8" s="24"/>
      <c r="Q8" s="23"/>
      <c r="R8" s="23"/>
      <c r="S8" s="4"/>
      <c r="T8" s="5"/>
      <c r="U8" s="4"/>
      <c r="V8" s="5"/>
      <c r="W8" s="4"/>
      <c r="X8" s="5"/>
      <c r="Y8" s="4"/>
      <c r="Z8" s="6"/>
      <c r="AA8" s="2"/>
      <c r="AB8" s="50"/>
      <c r="AC8" s="3"/>
      <c r="AD8" s="24"/>
      <c r="AE8" s="23"/>
      <c r="AF8" s="4"/>
      <c r="AG8" s="5"/>
      <c r="AH8" s="4"/>
      <c r="AI8" s="5"/>
      <c r="AJ8" s="4"/>
      <c r="AK8" s="5"/>
      <c r="AL8" s="4"/>
      <c r="AM8" s="6"/>
      <c r="AN8" s="2"/>
      <c r="AO8" s="50"/>
      <c r="AP8" s="29" t="s">
        <v>214</v>
      </c>
      <c r="AQ8" s="28">
        <f>'Prova 1'!Z8</f>
        <v>0</v>
      </c>
      <c r="AR8" s="24"/>
      <c r="AS8" s="34"/>
      <c r="AT8" s="24"/>
      <c r="AU8" s="34"/>
      <c r="AV8" s="24"/>
      <c r="AW8" s="34"/>
      <c r="AX8" s="24"/>
      <c r="AY8" s="34" t="s">
        <v>160</v>
      </c>
      <c r="AZ8" s="24"/>
      <c r="BA8" s="34" t="s">
        <v>160</v>
      </c>
      <c r="BB8" s="24"/>
      <c r="BC8" s="34"/>
      <c r="BD8" s="24"/>
      <c r="BE8" s="34"/>
      <c r="BF8" s="24"/>
      <c r="BG8" s="34"/>
      <c r="BH8" s="24"/>
      <c r="BI8" s="34"/>
    </row>
    <row r="9" spans="1:61" s="30" customFormat="1" ht="15" customHeight="1" x14ac:dyDescent="0.35">
      <c r="A9" s="106"/>
      <c r="B9" s="3"/>
      <c r="C9" s="24"/>
      <c r="D9" s="23"/>
      <c r="E9" s="4"/>
      <c r="F9" s="5"/>
      <c r="G9" s="4"/>
      <c r="H9" s="5"/>
      <c r="I9" s="4"/>
      <c r="J9" s="5"/>
      <c r="K9" s="4"/>
      <c r="L9" s="6"/>
      <c r="M9" s="2"/>
      <c r="N9" s="50"/>
      <c r="O9" s="3"/>
      <c r="P9" s="24"/>
      <c r="Q9" s="23"/>
      <c r="R9" s="23"/>
      <c r="S9" s="4"/>
      <c r="T9" s="5"/>
      <c r="U9" s="4"/>
      <c r="V9" s="5"/>
      <c r="W9" s="4"/>
      <c r="X9" s="5"/>
      <c r="Y9" s="4"/>
      <c r="Z9" s="6"/>
      <c r="AA9" s="2"/>
      <c r="AB9" s="50"/>
      <c r="AC9" s="3"/>
      <c r="AD9" s="24"/>
      <c r="AE9" s="23"/>
      <c r="AF9" s="4"/>
      <c r="AG9" s="5"/>
      <c r="AH9" s="4"/>
      <c r="AI9" s="5"/>
      <c r="AJ9" s="4"/>
      <c r="AK9" s="5"/>
      <c r="AL9" s="4"/>
      <c r="AM9" s="6"/>
      <c r="AN9" s="2"/>
      <c r="AO9" s="50"/>
      <c r="AP9" s="29" t="s">
        <v>215</v>
      </c>
      <c r="AQ9" s="28">
        <f>'Prova 1'!Z9</f>
        <v>0</v>
      </c>
      <c r="AR9" s="24"/>
      <c r="AS9" s="34"/>
      <c r="AT9" s="24"/>
      <c r="AU9" s="34"/>
      <c r="AV9" s="24"/>
      <c r="AW9" s="34"/>
      <c r="AX9" s="24"/>
      <c r="AY9" s="34" t="s">
        <v>160</v>
      </c>
      <c r="AZ9" s="24"/>
      <c r="BA9" s="34" t="s">
        <v>160</v>
      </c>
      <c r="BB9" s="24"/>
      <c r="BC9" s="34"/>
      <c r="BD9" s="24"/>
      <c r="BE9" s="34"/>
      <c r="BF9" s="24"/>
      <c r="BG9" s="34"/>
      <c r="BH9" s="24"/>
      <c r="BI9" s="34"/>
    </row>
    <row r="10" spans="1:61" s="30" customFormat="1" ht="15" customHeight="1" x14ac:dyDescent="0.35">
      <c r="A10" s="106"/>
      <c r="B10" s="3"/>
      <c r="C10" s="24"/>
      <c r="D10" s="23"/>
      <c r="E10" s="4"/>
      <c r="F10" s="5"/>
      <c r="G10" s="4"/>
      <c r="H10" s="5"/>
      <c r="I10" s="4"/>
      <c r="J10" s="5"/>
      <c r="K10" s="4"/>
      <c r="L10" s="6"/>
      <c r="M10" s="2"/>
      <c r="N10" s="50"/>
      <c r="O10" s="3"/>
      <c r="P10" s="24"/>
      <c r="Q10" s="23"/>
      <c r="R10" s="23"/>
      <c r="S10" s="4"/>
      <c r="T10" s="5"/>
      <c r="U10" s="4"/>
      <c r="V10" s="5"/>
      <c r="W10" s="4"/>
      <c r="X10" s="5"/>
      <c r="Y10" s="4"/>
      <c r="Z10" s="6"/>
      <c r="AA10" s="2"/>
      <c r="AB10" s="50"/>
      <c r="AC10" s="3"/>
      <c r="AD10" s="24"/>
      <c r="AE10" s="23"/>
      <c r="AF10" s="4"/>
      <c r="AG10" s="5"/>
      <c r="AH10" s="4"/>
      <c r="AI10" s="5"/>
      <c r="AJ10" s="4"/>
      <c r="AK10" s="5"/>
      <c r="AL10" s="4"/>
      <c r="AM10" s="6"/>
      <c r="AN10" s="2"/>
      <c r="AO10" s="50"/>
      <c r="AP10" s="29" t="s">
        <v>216</v>
      </c>
      <c r="AQ10" s="28">
        <f>'Prova 1'!Z10</f>
        <v>0</v>
      </c>
      <c r="AR10" s="24"/>
      <c r="AS10" s="34"/>
      <c r="AT10" s="24"/>
      <c r="AU10" s="34"/>
      <c r="AV10" s="24"/>
      <c r="AW10" s="34"/>
      <c r="AX10" s="24"/>
      <c r="AY10" s="34" t="s">
        <v>160</v>
      </c>
      <c r="AZ10" s="24"/>
      <c r="BA10" s="34" t="s">
        <v>160</v>
      </c>
      <c r="BB10" s="24"/>
      <c r="BC10" s="34"/>
      <c r="BD10" s="24"/>
      <c r="BE10" s="34"/>
      <c r="BF10" s="24"/>
      <c r="BG10" s="34"/>
      <c r="BH10" s="24"/>
      <c r="BI10" s="34"/>
    </row>
    <row r="11" spans="1:61" s="30" customFormat="1" ht="15" customHeight="1" x14ac:dyDescent="0.35">
      <c r="A11" s="106"/>
      <c r="B11" s="3"/>
      <c r="C11" s="24"/>
      <c r="D11" s="23"/>
      <c r="E11" s="4"/>
      <c r="F11" s="5"/>
      <c r="G11" s="4"/>
      <c r="H11" s="5"/>
      <c r="I11" s="4"/>
      <c r="J11" s="5"/>
      <c r="K11" s="4"/>
      <c r="L11" s="6"/>
      <c r="M11" s="2"/>
      <c r="N11" s="50"/>
      <c r="O11" s="3"/>
      <c r="P11" s="24"/>
      <c r="Q11" s="23"/>
      <c r="R11" s="23"/>
      <c r="S11" s="4"/>
      <c r="T11" s="5"/>
      <c r="U11" s="4"/>
      <c r="V11" s="5"/>
      <c r="W11" s="4"/>
      <c r="X11" s="5"/>
      <c r="Y11" s="4"/>
      <c r="Z11" s="6"/>
      <c r="AA11" s="2"/>
      <c r="AB11" s="50"/>
      <c r="AC11" s="3"/>
      <c r="AD11" s="24"/>
      <c r="AE11" s="23"/>
      <c r="AF11" s="4"/>
      <c r="AG11" s="5"/>
      <c r="AH11" s="4"/>
      <c r="AI11" s="5"/>
      <c r="AJ11" s="4"/>
      <c r="AK11" s="5"/>
      <c r="AL11" s="4"/>
      <c r="AM11" s="6"/>
      <c r="AN11" s="2"/>
      <c r="AO11" s="50"/>
      <c r="AP11" s="29" t="s">
        <v>217</v>
      </c>
      <c r="AQ11" s="28">
        <f>'Prova 1'!Z11</f>
        <v>0</v>
      </c>
      <c r="AR11" s="24"/>
      <c r="AS11" s="34"/>
      <c r="AT11" s="24"/>
      <c r="AU11" s="34"/>
      <c r="AV11" s="24"/>
      <c r="AW11" s="34"/>
      <c r="AX11" s="24"/>
      <c r="AY11" s="34" t="s">
        <v>160</v>
      </c>
      <c r="AZ11" s="24"/>
      <c r="BA11" s="34" t="s">
        <v>160</v>
      </c>
      <c r="BB11" s="24"/>
      <c r="BC11" s="34"/>
      <c r="BD11" s="24"/>
      <c r="BE11" s="34"/>
      <c r="BF11" s="24"/>
      <c r="BG11" s="34"/>
      <c r="BH11" s="24"/>
      <c r="BI11" s="34"/>
    </row>
    <row r="12" spans="1:61" s="30" customFormat="1" ht="15" customHeight="1" x14ac:dyDescent="0.35">
      <c r="A12" s="106"/>
      <c r="B12" s="3"/>
      <c r="C12" s="24"/>
      <c r="D12" s="23"/>
      <c r="E12" s="4"/>
      <c r="F12" s="5"/>
      <c r="G12" s="4"/>
      <c r="H12" s="5"/>
      <c r="I12" s="4"/>
      <c r="J12" s="5"/>
      <c r="K12" s="4"/>
      <c r="L12" s="6"/>
      <c r="M12" s="2"/>
      <c r="N12" s="50"/>
      <c r="O12" s="3"/>
      <c r="P12" s="24"/>
      <c r="Q12" s="23"/>
      <c r="R12" s="23"/>
      <c r="S12" s="4"/>
      <c r="T12" s="5"/>
      <c r="U12" s="4"/>
      <c r="V12" s="5"/>
      <c r="W12" s="4"/>
      <c r="X12" s="5"/>
      <c r="Y12" s="4"/>
      <c r="Z12" s="6"/>
      <c r="AA12" s="2"/>
      <c r="AB12" s="50"/>
      <c r="AC12" s="3"/>
      <c r="AD12" s="24"/>
      <c r="AE12" s="23"/>
      <c r="AF12" s="4"/>
      <c r="AG12" s="5"/>
      <c r="AH12" s="4"/>
      <c r="AI12" s="5"/>
      <c r="AJ12" s="4"/>
      <c r="AK12" s="5"/>
      <c r="AL12" s="4"/>
      <c r="AM12" s="6"/>
      <c r="AN12" s="2"/>
      <c r="AO12" s="50"/>
      <c r="AP12" s="29" t="s">
        <v>218</v>
      </c>
      <c r="AQ12" s="28">
        <f>'Prova 1'!Z12</f>
        <v>0</v>
      </c>
      <c r="AR12" s="24"/>
      <c r="AS12" s="34"/>
      <c r="AT12" s="24"/>
      <c r="AU12" s="34"/>
      <c r="AV12" s="24"/>
      <c r="AW12" s="34"/>
      <c r="AX12" s="24"/>
      <c r="AY12" s="34" t="s">
        <v>160</v>
      </c>
      <c r="AZ12" s="24"/>
      <c r="BA12" s="34" t="s">
        <v>160</v>
      </c>
      <c r="BB12" s="24"/>
      <c r="BC12" s="34"/>
      <c r="BD12" s="24"/>
      <c r="BE12" s="34"/>
      <c r="BF12" s="24"/>
      <c r="BG12" s="34"/>
      <c r="BH12" s="24"/>
      <c r="BI12" s="34"/>
    </row>
    <row r="13" spans="1:61" s="30" customFormat="1" ht="15" customHeight="1" x14ac:dyDescent="0.35">
      <c r="A13" s="106"/>
      <c r="B13" s="3"/>
      <c r="C13" s="24"/>
      <c r="D13" s="23"/>
      <c r="E13" s="4"/>
      <c r="F13" s="5"/>
      <c r="G13" s="4"/>
      <c r="H13" s="5"/>
      <c r="I13" s="4"/>
      <c r="J13" s="5"/>
      <c r="K13" s="4"/>
      <c r="L13" s="6"/>
      <c r="M13" s="2"/>
      <c r="N13" s="50"/>
      <c r="O13" s="3"/>
      <c r="P13" s="24"/>
      <c r="Q13" s="23"/>
      <c r="R13" s="23"/>
      <c r="S13" s="4"/>
      <c r="T13" s="5"/>
      <c r="U13" s="4"/>
      <c r="V13" s="5"/>
      <c r="W13" s="4"/>
      <c r="X13" s="5"/>
      <c r="Y13" s="4"/>
      <c r="Z13" s="6"/>
      <c r="AA13" s="2"/>
      <c r="AB13" s="50"/>
      <c r="AC13" s="3"/>
      <c r="AD13" s="24"/>
      <c r="AE13" s="23"/>
      <c r="AF13" s="4"/>
      <c r="AG13" s="5"/>
      <c r="AH13" s="4"/>
      <c r="AI13" s="5"/>
      <c r="AJ13" s="4"/>
      <c r="AK13" s="5"/>
      <c r="AL13" s="4"/>
      <c r="AM13" s="6"/>
      <c r="AN13" s="2"/>
      <c r="AO13" s="50"/>
      <c r="AP13" s="29" t="s">
        <v>219</v>
      </c>
      <c r="AQ13" s="28">
        <f>'Prova 1'!Z13</f>
        <v>0</v>
      </c>
      <c r="AR13" s="24"/>
      <c r="AS13" s="34"/>
      <c r="AT13" s="24"/>
      <c r="AU13" s="34"/>
      <c r="AV13" s="24"/>
      <c r="AW13" s="34"/>
      <c r="AX13" s="24"/>
      <c r="AY13" s="34" t="s">
        <v>160</v>
      </c>
      <c r="AZ13" s="24"/>
      <c r="BA13" s="34" t="s">
        <v>160</v>
      </c>
      <c r="BB13" s="24"/>
      <c r="BC13" s="34"/>
      <c r="BD13" s="24"/>
      <c r="BE13" s="34"/>
      <c r="BF13" s="24"/>
      <c r="BG13" s="34"/>
      <c r="BH13" s="24"/>
      <c r="BI13" s="34"/>
    </row>
    <row r="14" spans="1:61" s="30" customFormat="1" ht="15" customHeight="1" x14ac:dyDescent="0.35">
      <c r="A14" s="31"/>
      <c r="B14" s="3"/>
      <c r="C14" s="24"/>
      <c r="D14" s="23"/>
      <c r="E14" s="4"/>
      <c r="F14" s="5"/>
      <c r="G14" s="4"/>
      <c r="H14" s="5"/>
      <c r="I14" s="4"/>
      <c r="J14" s="5"/>
      <c r="K14" s="4"/>
      <c r="L14" s="6"/>
      <c r="M14" s="2"/>
      <c r="N14" s="50"/>
      <c r="O14" s="3"/>
      <c r="P14" s="24"/>
      <c r="Q14" s="23"/>
      <c r="R14" s="23"/>
      <c r="S14" s="4"/>
      <c r="T14" s="5"/>
      <c r="U14" s="4"/>
      <c r="V14" s="5"/>
      <c r="W14" s="4"/>
      <c r="X14" s="5"/>
      <c r="Y14" s="4"/>
      <c r="Z14" s="6"/>
      <c r="AA14" s="2"/>
      <c r="AB14" s="50"/>
      <c r="AC14" s="3"/>
      <c r="AD14" s="24"/>
      <c r="AE14" s="23"/>
      <c r="AF14" s="4"/>
      <c r="AG14" s="5"/>
      <c r="AH14" s="4"/>
      <c r="AI14" s="5"/>
      <c r="AJ14" s="4"/>
      <c r="AK14" s="5"/>
      <c r="AL14" s="4"/>
      <c r="AM14" s="6"/>
      <c r="AN14" s="2"/>
      <c r="AO14" s="50"/>
      <c r="AP14" s="29" t="s">
        <v>220</v>
      </c>
      <c r="AQ14" s="28">
        <f>'Prova 1'!Z14</f>
        <v>0</v>
      </c>
      <c r="AR14" s="24"/>
      <c r="AS14" s="34"/>
      <c r="AT14" s="24"/>
      <c r="AU14" s="34"/>
      <c r="AV14" s="24"/>
      <c r="AW14" s="34"/>
      <c r="AX14" s="24"/>
      <c r="AY14" s="34" t="s">
        <v>160</v>
      </c>
      <c r="AZ14" s="24"/>
      <c r="BA14" s="34" t="s">
        <v>160</v>
      </c>
      <c r="BB14" s="24"/>
      <c r="BC14" s="34"/>
      <c r="BD14" s="24"/>
      <c r="BE14" s="34"/>
      <c r="BF14" s="24"/>
      <c r="BG14" s="34"/>
      <c r="BH14" s="24"/>
      <c r="BI14" s="34"/>
    </row>
    <row r="15" spans="1:61" s="30" customFormat="1" ht="15" customHeight="1" x14ac:dyDescent="0.35">
      <c r="A15" s="32"/>
      <c r="B15" s="3"/>
      <c r="C15" s="24"/>
      <c r="D15" s="23"/>
      <c r="E15" s="4"/>
      <c r="F15" s="5"/>
      <c r="G15" s="4"/>
      <c r="H15" s="5"/>
      <c r="I15" s="4"/>
      <c r="J15" s="5"/>
      <c r="K15" s="4"/>
      <c r="L15" s="6"/>
      <c r="M15" s="2"/>
      <c r="N15" s="50"/>
      <c r="O15" s="3"/>
      <c r="P15" s="24"/>
      <c r="Q15" s="23"/>
      <c r="R15" s="23"/>
      <c r="S15" s="4"/>
      <c r="T15" s="5"/>
      <c r="U15" s="4"/>
      <c r="V15" s="5"/>
      <c r="W15" s="4"/>
      <c r="X15" s="5"/>
      <c r="Y15" s="4"/>
      <c r="Z15" s="6"/>
      <c r="AA15" s="2"/>
      <c r="AB15" s="50"/>
      <c r="AC15" s="3"/>
      <c r="AD15" s="24"/>
      <c r="AE15" s="23"/>
      <c r="AF15" s="4"/>
      <c r="AG15" s="5"/>
      <c r="AH15" s="4"/>
      <c r="AI15" s="5"/>
      <c r="AJ15" s="4"/>
      <c r="AK15" s="5"/>
      <c r="AL15" s="4"/>
      <c r="AM15" s="6"/>
      <c r="AN15" s="2"/>
      <c r="AO15" s="50"/>
      <c r="AP15" s="29"/>
      <c r="AQ15" s="29"/>
      <c r="AR15" s="24"/>
      <c r="AS15" s="34"/>
      <c r="AT15" s="24"/>
      <c r="AU15" s="34"/>
      <c r="AV15" s="24"/>
      <c r="AW15" s="34"/>
      <c r="AX15" s="24"/>
      <c r="AY15" s="34" t="s">
        <v>160</v>
      </c>
      <c r="AZ15" s="24"/>
      <c r="BA15" s="34" t="s">
        <v>160</v>
      </c>
      <c r="BB15" s="24"/>
      <c r="BC15" s="34"/>
      <c r="BD15" s="24"/>
      <c r="BE15" s="34"/>
      <c r="BF15" s="24"/>
      <c r="BG15" s="34"/>
      <c r="BH15" s="24"/>
      <c r="BI15" s="34"/>
    </row>
    <row r="16" spans="1:61" s="30" customFormat="1" ht="15" customHeight="1" x14ac:dyDescent="0.35">
      <c r="A16" s="32"/>
      <c r="B16" s="3"/>
      <c r="C16" s="24"/>
      <c r="D16" s="23"/>
      <c r="E16" s="4"/>
      <c r="F16" s="5"/>
      <c r="G16" s="4"/>
      <c r="H16" s="5"/>
      <c r="I16" s="4"/>
      <c r="J16" s="5"/>
      <c r="K16" s="4"/>
      <c r="L16" s="6"/>
      <c r="M16" s="2"/>
      <c r="N16" s="50"/>
      <c r="O16" s="3"/>
      <c r="P16" s="24"/>
      <c r="Q16" s="23"/>
      <c r="R16" s="23"/>
      <c r="S16" s="4"/>
      <c r="T16" s="5"/>
      <c r="U16" s="4"/>
      <c r="V16" s="5"/>
      <c r="W16" s="4"/>
      <c r="X16" s="5"/>
      <c r="Y16" s="4"/>
      <c r="Z16" s="6"/>
      <c r="AA16" s="2"/>
      <c r="AB16" s="50"/>
      <c r="AC16" s="3"/>
      <c r="AD16" s="24"/>
      <c r="AE16" s="23"/>
      <c r="AF16" s="4"/>
      <c r="AG16" s="5"/>
      <c r="AH16" s="4"/>
      <c r="AI16" s="5"/>
      <c r="AJ16" s="4"/>
      <c r="AK16" s="5"/>
      <c r="AL16" s="4"/>
      <c r="AM16" s="6"/>
      <c r="AN16" s="2"/>
      <c r="AO16" s="50"/>
      <c r="AP16" s="29"/>
      <c r="AQ16" s="29"/>
      <c r="AR16" s="24"/>
      <c r="AS16" s="34"/>
      <c r="AT16" s="24"/>
      <c r="AU16" s="34"/>
      <c r="AV16" s="24"/>
      <c r="AW16" s="34"/>
      <c r="AX16" s="24"/>
      <c r="AY16" s="34" t="s">
        <v>160</v>
      </c>
      <c r="AZ16" s="24"/>
      <c r="BA16" s="34" t="s">
        <v>160</v>
      </c>
      <c r="BB16" s="24"/>
      <c r="BC16" s="34"/>
      <c r="BD16" s="24"/>
      <c r="BE16" s="34"/>
      <c r="BF16" s="24"/>
      <c r="BG16" s="34"/>
      <c r="BH16" s="24"/>
      <c r="BI16" s="34"/>
    </row>
    <row r="17" spans="1:61" s="30" customFormat="1" ht="15" customHeight="1" x14ac:dyDescent="0.35">
      <c r="A17" s="32"/>
      <c r="B17" s="3"/>
      <c r="C17" s="24"/>
      <c r="D17" s="23"/>
      <c r="E17" s="4"/>
      <c r="F17" s="5"/>
      <c r="G17" s="4"/>
      <c r="H17" s="5"/>
      <c r="I17" s="4"/>
      <c r="J17" s="5"/>
      <c r="K17" s="4"/>
      <c r="L17" s="6"/>
      <c r="M17" s="2"/>
      <c r="N17" s="50"/>
      <c r="O17" s="3"/>
      <c r="P17" s="24"/>
      <c r="Q17" s="23"/>
      <c r="R17" s="23"/>
      <c r="S17" s="4"/>
      <c r="T17" s="5"/>
      <c r="U17" s="4"/>
      <c r="V17" s="5"/>
      <c r="W17" s="4"/>
      <c r="X17" s="5"/>
      <c r="Y17" s="4"/>
      <c r="Z17" s="6"/>
      <c r="AA17" s="2"/>
      <c r="AB17" s="50"/>
      <c r="AC17" s="3"/>
      <c r="AD17" s="24"/>
      <c r="AE17" s="23"/>
      <c r="AF17" s="4"/>
      <c r="AG17" s="5"/>
      <c r="AH17" s="4"/>
      <c r="AI17" s="5"/>
      <c r="AJ17" s="4"/>
      <c r="AK17" s="5"/>
      <c r="AL17" s="4"/>
      <c r="AM17" s="6"/>
      <c r="AN17" s="2"/>
      <c r="AO17" s="50"/>
      <c r="AP17" s="29"/>
      <c r="AQ17" s="29"/>
      <c r="AR17" s="24"/>
      <c r="AS17" s="34"/>
      <c r="AT17" s="24"/>
      <c r="AU17" s="34"/>
      <c r="AV17" s="24"/>
      <c r="AW17" s="34"/>
      <c r="AX17" s="24"/>
      <c r="AY17" s="34" t="s">
        <v>160</v>
      </c>
      <c r="AZ17" s="24"/>
      <c r="BA17" s="34" t="s">
        <v>160</v>
      </c>
      <c r="BB17" s="24"/>
      <c r="BC17" s="34"/>
      <c r="BD17" s="24"/>
      <c r="BE17" s="34"/>
      <c r="BF17" s="24"/>
      <c r="BG17" s="34"/>
      <c r="BH17" s="24"/>
      <c r="BI17" s="34"/>
    </row>
    <row r="18" spans="1:61" s="30" customFormat="1" ht="15" customHeight="1" x14ac:dyDescent="0.35">
      <c r="A18" s="32"/>
      <c r="B18" s="3"/>
      <c r="C18" s="24"/>
      <c r="D18" s="23"/>
      <c r="E18" s="4"/>
      <c r="F18" s="5"/>
      <c r="G18" s="4"/>
      <c r="H18" s="5"/>
      <c r="I18" s="4"/>
      <c r="J18" s="5"/>
      <c r="K18" s="4"/>
      <c r="L18" s="6"/>
      <c r="M18" s="2"/>
      <c r="N18" s="50"/>
      <c r="O18" s="3"/>
      <c r="P18" s="24"/>
      <c r="Q18" s="23"/>
      <c r="R18" s="23"/>
      <c r="S18" s="4"/>
      <c r="T18" s="5"/>
      <c r="U18" s="4"/>
      <c r="V18" s="5"/>
      <c r="W18" s="4"/>
      <c r="X18" s="5"/>
      <c r="Y18" s="4"/>
      <c r="Z18" s="6"/>
      <c r="AA18" s="2"/>
      <c r="AB18" s="50"/>
      <c r="AC18" s="3"/>
      <c r="AD18" s="24"/>
      <c r="AE18" s="23"/>
      <c r="AF18" s="4"/>
      <c r="AG18" s="5"/>
      <c r="AH18" s="4"/>
      <c r="AI18" s="5"/>
      <c r="AJ18" s="4"/>
      <c r="AK18" s="5"/>
      <c r="AL18" s="4"/>
      <c r="AM18" s="6"/>
      <c r="AN18" s="2"/>
      <c r="AO18" s="50"/>
      <c r="AP18" s="29"/>
      <c r="AQ18" s="29"/>
      <c r="AR18" s="24"/>
      <c r="AS18" s="34"/>
      <c r="AT18" s="24"/>
      <c r="AU18" s="34"/>
      <c r="AV18" s="24"/>
      <c r="AW18" s="34"/>
      <c r="AX18" s="24"/>
      <c r="AY18" s="34" t="s">
        <v>160</v>
      </c>
      <c r="AZ18" s="24"/>
      <c r="BA18" s="34" t="s">
        <v>160</v>
      </c>
      <c r="BB18" s="24"/>
      <c r="BC18" s="34"/>
      <c r="BD18" s="24"/>
      <c r="BE18" s="34"/>
      <c r="BF18" s="24"/>
      <c r="BG18" s="34"/>
      <c r="BH18" s="24"/>
      <c r="BI18" s="34"/>
    </row>
    <row r="19" spans="1:61" s="30" customFormat="1" ht="15" customHeight="1" x14ac:dyDescent="0.35">
      <c r="A19" s="32"/>
      <c r="B19" s="3"/>
      <c r="C19" s="24"/>
      <c r="D19" s="23"/>
      <c r="E19" s="4"/>
      <c r="F19" s="5"/>
      <c r="G19" s="4"/>
      <c r="H19" s="5"/>
      <c r="I19" s="4"/>
      <c r="J19" s="5"/>
      <c r="K19" s="4"/>
      <c r="L19" s="6"/>
      <c r="M19" s="2"/>
      <c r="N19" s="50"/>
      <c r="O19" s="3"/>
      <c r="P19" s="24"/>
      <c r="Q19" s="23"/>
      <c r="R19" s="23"/>
      <c r="S19" s="4"/>
      <c r="T19" s="5"/>
      <c r="U19" s="4"/>
      <c r="V19" s="5"/>
      <c r="W19" s="4"/>
      <c r="X19" s="5"/>
      <c r="Y19" s="4"/>
      <c r="Z19" s="6"/>
      <c r="AA19" s="2"/>
      <c r="AB19" s="50"/>
      <c r="AC19" s="3"/>
      <c r="AD19" s="24"/>
      <c r="AE19" s="23"/>
      <c r="AF19" s="4"/>
      <c r="AG19" s="5"/>
      <c r="AH19" s="4"/>
      <c r="AI19" s="5"/>
      <c r="AJ19" s="4"/>
      <c r="AK19" s="5"/>
      <c r="AL19" s="4"/>
      <c r="AM19" s="6"/>
      <c r="AN19" s="2"/>
      <c r="AO19" s="50"/>
      <c r="AP19" s="29"/>
      <c r="AQ19" s="29"/>
      <c r="AR19" s="24"/>
      <c r="AS19" s="34"/>
      <c r="AT19" s="24"/>
      <c r="AU19" s="34"/>
      <c r="AV19" s="24"/>
      <c r="AW19" s="34"/>
      <c r="AX19" s="24"/>
      <c r="AY19" s="34" t="s">
        <v>160</v>
      </c>
      <c r="AZ19" s="24"/>
      <c r="BA19" s="34" t="s">
        <v>160</v>
      </c>
      <c r="BB19" s="24"/>
      <c r="BC19" s="34"/>
      <c r="BD19" s="24"/>
      <c r="BE19" s="34"/>
      <c r="BF19" s="24"/>
      <c r="BG19" s="34"/>
      <c r="BH19" s="24"/>
      <c r="BI19" s="34"/>
    </row>
    <row r="20" spans="1:61" s="30" customFormat="1" ht="15" customHeight="1" x14ac:dyDescent="0.35">
      <c r="A20" s="32"/>
      <c r="B20" s="3"/>
      <c r="C20" s="24"/>
      <c r="D20" s="23"/>
      <c r="E20" s="4"/>
      <c r="F20" s="5"/>
      <c r="G20" s="4"/>
      <c r="H20" s="5"/>
      <c r="I20" s="4"/>
      <c r="J20" s="5"/>
      <c r="K20" s="4"/>
      <c r="L20" s="6"/>
      <c r="M20" s="2"/>
      <c r="N20" s="50"/>
      <c r="O20" s="3"/>
      <c r="P20" s="24"/>
      <c r="Q20" s="23"/>
      <c r="R20" s="23"/>
      <c r="S20" s="4"/>
      <c r="T20" s="5"/>
      <c r="U20" s="4"/>
      <c r="V20" s="5"/>
      <c r="W20" s="4"/>
      <c r="X20" s="5"/>
      <c r="Y20" s="4"/>
      <c r="Z20" s="6"/>
      <c r="AA20" s="2"/>
      <c r="AB20" s="50"/>
      <c r="AC20" s="3"/>
      <c r="AD20" s="24"/>
      <c r="AE20" s="23"/>
      <c r="AF20" s="4"/>
      <c r="AG20" s="5"/>
      <c r="AH20" s="4"/>
      <c r="AI20" s="5"/>
      <c r="AJ20" s="4"/>
      <c r="AK20" s="5"/>
      <c r="AL20" s="4"/>
      <c r="AM20" s="6"/>
      <c r="AN20" s="2"/>
      <c r="AO20" s="50"/>
      <c r="AP20" s="29"/>
      <c r="AQ20" s="29"/>
      <c r="AR20" s="24"/>
      <c r="AS20" s="34"/>
      <c r="AT20" s="24"/>
      <c r="AU20" s="34"/>
      <c r="AV20" s="24"/>
      <c r="AW20" s="34"/>
      <c r="AX20" s="24"/>
      <c r="AY20" s="34" t="s">
        <v>160</v>
      </c>
      <c r="AZ20" s="24"/>
      <c r="BA20" s="34" t="s">
        <v>160</v>
      </c>
      <c r="BB20" s="24"/>
      <c r="BC20" s="34"/>
      <c r="BD20" s="24"/>
      <c r="BE20" s="34"/>
      <c r="BF20" s="24"/>
      <c r="BG20" s="34"/>
      <c r="BH20" s="24"/>
      <c r="BI20" s="34"/>
    </row>
    <row r="21" spans="1:61" s="30" customFormat="1" ht="15" customHeight="1" x14ac:dyDescent="0.35">
      <c r="A21" s="32"/>
      <c r="B21" s="3"/>
      <c r="C21" s="24"/>
      <c r="D21" s="23"/>
      <c r="E21" s="4"/>
      <c r="F21" s="5"/>
      <c r="G21" s="4"/>
      <c r="H21" s="5"/>
      <c r="I21" s="4"/>
      <c r="J21" s="5"/>
      <c r="K21" s="4"/>
      <c r="L21" s="6"/>
      <c r="M21" s="2"/>
      <c r="N21" s="50"/>
      <c r="O21" s="3"/>
      <c r="P21" s="24"/>
      <c r="Q21" s="23"/>
      <c r="R21" s="23"/>
      <c r="S21" s="4"/>
      <c r="T21" s="5"/>
      <c r="U21" s="4"/>
      <c r="V21" s="5"/>
      <c r="W21" s="4"/>
      <c r="X21" s="5"/>
      <c r="Y21" s="4"/>
      <c r="Z21" s="6"/>
      <c r="AA21" s="2"/>
      <c r="AB21" s="50"/>
      <c r="AC21" s="3"/>
      <c r="AD21" s="24"/>
      <c r="AE21" s="23"/>
      <c r="AF21" s="4"/>
      <c r="AG21" s="5"/>
      <c r="AH21" s="4"/>
      <c r="AI21" s="5"/>
      <c r="AJ21" s="4"/>
      <c r="AK21" s="5"/>
      <c r="AL21" s="4"/>
      <c r="AM21" s="6"/>
      <c r="AN21" s="2"/>
      <c r="AO21" s="50"/>
      <c r="AP21" s="29"/>
      <c r="AQ21" s="29"/>
      <c r="AR21" s="24"/>
      <c r="AS21" s="34"/>
      <c r="AT21" s="24"/>
      <c r="AU21" s="34"/>
      <c r="AV21" s="24"/>
      <c r="AW21" s="34"/>
      <c r="AX21" s="24"/>
      <c r="AY21" s="34" t="s">
        <v>160</v>
      </c>
      <c r="AZ21" s="24"/>
      <c r="BA21" s="34" t="s">
        <v>160</v>
      </c>
      <c r="BB21" s="24"/>
      <c r="BC21" s="34"/>
      <c r="BD21" s="24"/>
      <c r="BE21" s="34"/>
      <c r="BF21" s="24"/>
      <c r="BG21" s="34"/>
      <c r="BH21" s="24"/>
      <c r="BI21" s="34"/>
    </row>
    <row r="22" spans="1:61" s="30" customFormat="1" ht="15" customHeight="1" x14ac:dyDescent="0.35">
      <c r="A22" s="29"/>
      <c r="B22" s="3"/>
      <c r="C22" s="24"/>
      <c r="D22" s="23"/>
      <c r="E22" s="4"/>
      <c r="F22" s="5"/>
      <c r="G22" s="4"/>
      <c r="H22" s="5"/>
      <c r="I22" s="4"/>
      <c r="J22" s="5"/>
      <c r="K22" s="4"/>
      <c r="L22" s="6"/>
      <c r="M22" s="2"/>
      <c r="N22" s="50"/>
      <c r="O22" s="3"/>
      <c r="P22" s="24"/>
      <c r="Q22" s="23"/>
      <c r="R22" s="23"/>
      <c r="S22" s="4"/>
      <c r="T22" s="5"/>
      <c r="U22" s="4"/>
      <c r="V22" s="5"/>
      <c r="W22" s="4"/>
      <c r="X22" s="5"/>
      <c r="Y22" s="4"/>
      <c r="Z22" s="6"/>
      <c r="AA22" s="2"/>
      <c r="AB22" s="50"/>
      <c r="AC22" s="3"/>
      <c r="AD22" s="24"/>
      <c r="AE22" s="23"/>
      <c r="AF22" s="4"/>
      <c r="AG22" s="5"/>
      <c r="AH22" s="4"/>
      <c r="AI22" s="5"/>
      <c r="AJ22" s="4"/>
      <c r="AK22" s="5"/>
      <c r="AL22" s="4"/>
      <c r="AM22" s="6"/>
      <c r="AN22" s="2"/>
      <c r="AO22" s="50"/>
      <c r="AP22" s="29"/>
      <c r="AQ22" s="29"/>
      <c r="AR22" s="24"/>
      <c r="AS22" s="34"/>
      <c r="AT22" s="24"/>
      <c r="AU22" s="34" t="s">
        <v>160</v>
      </c>
      <c r="AV22" s="24"/>
      <c r="AW22" s="34"/>
      <c r="AX22" s="24"/>
      <c r="AY22" s="34" t="s">
        <v>160</v>
      </c>
      <c r="AZ22" s="24"/>
      <c r="BA22" s="34" t="s">
        <v>160</v>
      </c>
      <c r="BB22" s="24"/>
      <c r="BC22" s="34"/>
      <c r="BD22" s="24"/>
      <c r="BE22" s="34"/>
      <c r="BF22" s="24"/>
      <c r="BG22" s="34"/>
      <c r="BH22" s="24"/>
      <c r="BI22" s="34"/>
    </row>
    <row r="23" spans="1:61" s="30" customFormat="1" ht="15" customHeight="1" x14ac:dyDescent="0.35">
      <c r="A23" s="29"/>
      <c r="B23" s="3"/>
      <c r="C23" s="24"/>
      <c r="D23" s="23"/>
      <c r="E23" s="4"/>
      <c r="F23" s="5"/>
      <c r="G23" s="4"/>
      <c r="H23" s="5"/>
      <c r="I23" s="4"/>
      <c r="J23" s="5"/>
      <c r="K23" s="4"/>
      <c r="L23" s="6"/>
      <c r="M23" s="2"/>
      <c r="N23" s="50"/>
      <c r="O23" s="3"/>
      <c r="P23" s="24"/>
      <c r="Q23" s="23"/>
      <c r="R23" s="23"/>
      <c r="S23" s="4"/>
      <c r="T23" s="5"/>
      <c r="U23" s="4"/>
      <c r="V23" s="5"/>
      <c r="W23" s="4"/>
      <c r="X23" s="5"/>
      <c r="Y23" s="4"/>
      <c r="Z23" s="6"/>
      <c r="AA23" s="2"/>
      <c r="AB23" s="50"/>
      <c r="AC23" s="3"/>
      <c r="AD23" s="24"/>
      <c r="AE23" s="23"/>
      <c r="AF23" s="4"/>
      <c r="AG23" s="5"/>
      <c r="AH23" s="4"/>
      <c r="AI23" s="5"/>
      <c r="AJ23" s="4"/>
      <c r="AK23" s="5"/>
      <c r="AL23" s="4"/>
      <c r="AM23" s="6"/>
      <c r="AN23" s="2"/>
      <c r="AO23" s="50"/>
      <c r="AP23" s="29"/>
      <c r="AQ23" s="29"/>
      <c r="AR23" s="24"/>
      <c r="AS23" s="34"/>
      <c r="AT23" s="24"/>
      <c r="AU23" s="34" t="s">
        <v>160</v>
      </c>
      <c r="AV23" s="24"/>
      <c r="AW23" s="34"/>
      <c r="AX23" s="24"/>
      <c r="AY23" s="34" t="s">
        <v>160</v>
      </c>
      <c r="AZ23" s="24"/>
      <c r="BA23" s="34" t="s">
        <v>160</v>
      </c>
      <c r="BB23" s="24"/>
      <c r="BC23" s="34"/>
      <c r="BD23" s="24"/>
      <c r="BE23" s="34"/>
      <c r="BF23" s="24"/>
      <c r="BG23" s="34"/>
      <c r="BH23" s="24"/>
      <c r="BI23" s="34"/>
    </row>
    <row r="24" spans="1:61" s="30" customFormat="1" ht="15" customHeight="1" x14ac:dyDescent="0.35">
      <c r="A24" s="29"/>
      <c r="B24" s="3"/>
      <c r="C24" s="24"/>
      <c r="D24" s="23"/>
      <c r="E24" s="4"/>
      <c r="F24" s="5"/>
      <c r="G24" s="4"/>
      <c r="H24" s="5"/>
      <c r="I24" s="4"/>
      <c r="J24" s="5"/>
      <c r="K24" s="4"/>
      <c r="L24" s="6"/>
      <c r="M24" s="2"/>
      <c r="N24" s="50"/>
      <c r="O24" s="3"/>
      <c r="P24" s="24"/>
      <c r="Q24" s="23"/>
      <c r="R24" s="23"/>
      <c r="S24" s="4"/>
      <c r="T24" s="5"/>
      <c r="U24" s="4"/>
      <c r="V24" s="5"/>
      <c r="W24" s="4"/>
      <c r="X24" s="5"/>
      <c r="Y24" s="4"/>
      <c r="Z24" s="6"/>
      <c r="AA24" s="2"/>
      <c r="AB24" s="50"/>
      <c r="AC24" s="3"/>
      <c r="AD24" s="24"/>
      <c r="AE24" s="23"/>
      <c r="AF24" s="4"/>
      <c r="AG24" s="5"/>
      <c r="AH24" s="4"/>
      <c r="AI24" s="5"/>
      <c r="AJ24" s="4"/>
      <c r="AK24" s="5"/>
      <c r="AL24" s="4"/>
      <c r="AM24" s="6"/>
      <c r="AN24" s="2"/>
      <c r="AO24" s="50"/>
      <c r="AP24" s="29"/>
      <c r="AQ24" s="29"/>
      <c r="AR24" s="24"/>
      <c r="AS24" s="34"/>
      <c r="AT24" s="24"/>
      <c r="AU24" s="34"/>
      <c r="AV24" s="24"/>
      <c r="AW24" s="34"/>
      <c r="AX24" s="24"/>
      <c r="AY24" s="34" t="s">
        <v>160</v>
      </c>
      <c r="AZ24" s="24"/>
      <c r="BA24" s="34" t="s">
        <v>160</v>
      </c>
      <c r="BB24" s="24"/>
      <c r="BC24" s="34"/>
      <c r="BD24" s="24"/>
      <c r="BE24" s="34"/>
      <c r="BF24" s="24"/>
      <c r="BG24" s="34"/>
      <c r="BH24" s="24"/>
      <c r="BI24" s="34"/>
    </row>
    <row r="25" spans="1:61" s="30" customFormat="1" ht="15" customHeight="1" x14ac:dyDescent="0.35">
      <c r="A25" s="29"/>
      <c r="B25" s="3"/>
      <c r="C25" s="24"/>
      <c r="D25" s="23"/>
      <c r="E25" s="4"/>
      <c r="F25" s="5"/>
      <c r="G25" s="4"/>
      <c r="H25" s="5"/>
      <c r="I25" s="4"/>
      <c r="J25" s="5"/>
      <c r="K25" s="4"/>
      <c r="L25" s="6"/>
      <c r="M25" s="2"/>
      <c r="N25" s="50"/>
      <c r="O25" s="3"/>
      <c r="P25" s="24"/>
      <c r="Q25" s="23"/>
      <c r="R25" s="23"/>
      <c r="S25" s="4"/>
      <c r="T25" s="5"/>
      <c r="U25" s="4"/>
      <c r="V25" s="5"/>
      <c r="W25" s="4"/>
      <c r="X25" s="5"/>
      <c r="Y25" s="4"/>
      <c r="Z25" s="6"/>
      <c r="AA25" s="2"/>
      <c r="AB25" s="50"/>
      <c r="AC25" s="3"/>
      <c r="AD25" s="24"/>
      <c r="AE25" s="23"/>
      <c r="AF25" s="4"/>
      <c r="AG25" s="5"/>
      <c r="AH25" s="4"/>
      <c r="AI25" s="5"/>
      <c r="AJ25" s="4"/>
      <c r="AK25" s="5"/>
      <c r="AL25" s="4"/>
      <c r="AM25" s="6"/>
      <c r="AN25" s="2"/>
      <c r="AO25" s="50"/>
      <c r="AP25" s="29"/>
      <c r="AQ25" s="29"/>
      <c r="AR25" s="24"/>
      <c r="AS25" s="34"/>
      <c r="AT25" s="24"/>
      <c r="AU25" s="34"/>
      <c r="AV25" s="24"/>
      <c r="AW25" s="34"/>
      <c r="AX25" s="24"/>
      <c r="AY25" s="34" t="s">
        <v>160</v>
      </c>
      <c r="AZ25" s="24"/>
      <c r="BA25" s="34" t="s">
        <v>160</v>
      </c>
      <c r="BB25" s="24"/>
      <c r="BC25" s="34"/>
      <c r="BD25" s="24"/>
      <c r="BE25" s="34"/>
      <c r="BF25" s="24"/>
      <c r="BG25" s="34"/>
      <c r="BH25" s="24"/>
      <c r="BI25" s="34"/>
    </row>
    <row r="26" spans="1:61" s="30" customFormat="1" ht="15" customHeight="1" x14ac:dyDescent="0.35">
      <c r="A26" s="29"/>
      <c r="B26" s="3"/>
      <c r="C26" s="24"/>
      <c r="D26" s="23"/>
      <c r="E26" s="4"/>
      <c r="F26" s="5"/>
      <c r="G26" s="4"/>
      <c r="H26" s="5"/>
      <c r="I26" s="4"/>
      <c r="J26" s="5"/>
      <c r="K26" s="4"/>
      <c r="L26" s="6"/>
      <c r="M26" s="2"/>
      <c r="N26" s="50"/>
      <c r="O26" s="3"/>
      <c r="P26" s="24"/>
      <c r="Q26" s="23"/>
      <c r="R26" s="23"/>
      <c r="S26" s="4"/>
      <c r="T26" s="5"/>
      <c r="U26" s="4"/>
      <c r="V26" s="5"/>
      <c r="W26" s="4"/>
      <c r="X26" s="5"/>
      <c r="Y26" s="4"/>
      <c r="Z26" s="6"/>
      <c r="AA26" s="2"/>
      <c r="AB26" s="50"/>
      <c r="AC26" s="3"/>
      <c r="AD26" s="24"/>
      <c r="AE26" s="23"/>
      <c r="AF26" s="4"/>
      <c r="AG26" s="5"/>
      <c r="AH26" s="4"/>
      <c r="AI26" s="5"/>
      <c r="AJ26" s="4"/>
      <c r="AK26" s="5"/>
      <c r="AL26" s="4"/>
      <c r="AM26" s="6"/>
      <c r="AN26" s="2"/>
      <c r="AO26" s="50"/>
      <c r="AP26" s="29"/>
      <c r="AQ26" s="29"/>
      <c r="AR26" s="24"/>
      <c r="AS26" s="34"/>
      <c r="AT26" s="24"/>
      <c r="AU26" s="34"/>
      <c r="AV26" s="24"/>
      <c r="AW26" s="34"/>
      <c r="AX26" s="24"/>
      <c r="AY26" s="34" t="s">
        <v>160</v>
      </c>
      <c r="AZ26" s="24"/>
      <c r="BA26" s="34" t="s">
        <v>160</v>
      </c>
      <c r="BB26" s="24"/>
      <c r="BC26" s="34"/>
      <c r="BD26" s="24"/>
      <c r="BE26" s="34"/>
      <c r="BF26" s="24"/>
      <c r="BG26" s="34"/>
      <c r="BH26" s="24"/>
      <c r="BI26" s="34"/>
    </row>
    <row r="27" spans="1:61" s="30" customFormat="1" ht="15" customHeight="1" x14ac:dyDescent="0.35">
      <c r="A27" s="29"/>
      <c r="B27" s="3"/>
      <c r="C27" s="24"/>
      <c r="D27" s="23"/>
      <c r="E27" s="4"/>
      <c r="F27" s="5"/>
      <c r="G27" s="4"/>
      <c r="H27" s="5"/>
      <c r="I27" s="4"/>
      <c r="J27" s="5"/>
      <c r="K27" s="4"/>
      <c r="L27" s="6"/>
      <c r="M27" s="2"/>
      <c r="N27" s="50"/>
      <c r="O27" s="3"/>
      <c r="P27" s="24"/>
      <c r="Q27" s="23"/>
      <c r="R27" s="23"/>
      <c r="S27" s="4"/>
      <c r="T27" s="5"/>
      <c r="U27" s="4"/>
      <c r="V27" s="5"/>
      <c r="W27" s="4"/>
      <c r="X27" s="5"/>
      <c r="Y27" s="4"/>
      <c r="Z27" s="6"/>
      <c r="AA27" s="2"/>
      <c r="AB27" s="50"/>
      <c r="AC27" s="3"/>
      <c r="AD27" s="24"/>
      <c r="AE27" s="23"/>
      <c r="AF27" s="4"/>
      <c r="AG27" s="5"/>
      <c r="AH27" s="4"/>
      <c r="AI27" s="5"/>
      <c r="AJ27" s="4"/>
      <c r="AK27" s="5"/>
      <c r="AL27" s="4"/>
      <c r="AM27" s="6"/>
      <c r="AN27" s="2"/>
      <c r="AO27" s="51"/>
      <c r="AP27" s="29"/>
      <c r="AQ27" s="29"/>
      <c r="AS27" s="34"/>
      <c r="AT27" s="24"/>
      <c r="AU27" s="34"/>
      <c r="AW27" s="34"/>
      <c r="AY27" s="34"/>
      <c r="AZ27" s="24"/>
      <c r="BA27" s="34" t="s">
        <v>160</v>
      </c>
      <c r="BC27" s="34"/>
      <c r="BE27" s="34"/>
      <c r="BF27" s="24"/>
      <c r="BG27" s="34" t="s">
        <v>160</v>
      </c>
      <c r="BI27" s="34"/>
    </row>
    <row r="28" spans="1:61" s="30" customFormat="1" ht="15" customHeight="1" x14ac:dyDescent="0.35">
      <c r="A28" s="32"/>
      <c r="B28" s="3"/>
      <c r="C28" s="24"/>
      <c r="D28" s="23"/>
      <c r="E28" s="4"/>
      <c r="F28" s="5"/>
      <c r="G28" s="4"/>
      <c r="H28" s="5"/>
      <c r="I28" s="4"/>
      <c r="J28" s="5"/>
      <c r="K28" s="4"/>
      <c r="L28" s="6"/>
      <c r="M28" s="2"/>
      <c r="N28" s="50"/>
      <c r="O28" s="3"/>
      <c r="P28" s="24"/>
      <c r="Q28" s="23"/>
      <c r="R28" s="23"/>
      <c r="S28" s="4"/>
      <c r="T28" s="5"/>
      <c r="U28" s="4"/>
      <c r="V28" s="5"/>
      <c r="W28" s="4"/>
      <c r="X28" s="5"/>
      <c r="Y28" s="4"/>
      <c r="Z28" s="6"/>
      <c r="AA28" s="2"/>
      <c r="AB28" s="50"/>
      <c r="AC28" s="3"/>
      <c r="AD28" s="24"/>
      <c r="AE28" s="23"/>
      <c r="AF28" s="4"/>
      <c r="AG28" s="5"/>
      <c r="AH28" s="4"/>
      <c r="AI28" s="5"/>
      <c r="AJ28" s="4"/>
      <c r="AK28" s="5"/>
      <c r="AL28" s="4"/>
      <c r="AM28" s="6"/>
      <c r="AN28" s="2"/>
      <c r="AO28" s="51"/>
      <c r="AP28" s="29"/>
      <c r="AQ28" s="29"/>
      <c r="AS28" s="34"/>
      <c r="AT28" s="24"/>
      <c r="AU28" s="34"/>
      <c r="AW28" s="34"/>
      <c r="AY28" s="34"/>
      <c r="AZ28" s="24"/>
      <c r="BA28" s="34" t="s">
        <v>160</v>
      </c>
      <c r="BC28" s="34"/>
      <c r="BE28" s="34"/>
      <c r="BF28" s="24"/>
      <c r="BG28" s="34" t="s">
        <v>160</v>
      </c>
      <c r="BI28" s="34"/>
    </row>
    <row r="29" spans="1:61" s="30" customFormat="1" ht="15" customHeight="1" x14ac:dyDescent="0.35">
      <c r="A29" s="29"/>
      <c r="B29" s="3"/>
      <c r="C29" s="24"/>
      <c r="D29" s="23"/>
      <c r="E29" s="4"/>
      <c r="F29" s="5"/>
      <c r="G29" s="4"/>
      <c r="H29" s="5"/>
      <c r="I29" s="4"/>
      <c r="J29" s="5"/>
      <c r="K29" s="4"/>
      <c r="L29" s="6"/>
      <c r="M29" s="2"/>
      <c r="N29" s="50"/>
      <c r="O29" s="3"/>
      <c r="P29" s="24"/>
      <c r="Q29" s="23"/>
      <c r="R29" s="23"/>
      <c r="S29" s="4"/>
      <c r="T29" s="5"/>
      <c r="U29" s="4"/>
      <c r="V29" s="5"/>
      <c r="W29" s="4"/>
      <c r="X29" s="5"/>
      <c r="Y29" s="4"/>
      <c r="Z29" s="6"/>
      <c r="AA29" s="2"/>
      <c r="AB29" s="50"/>
      <c r="AC29" s="3"/>
      <c r="AD29" s="24"/>
      <c r="AE29" s="23"/>
      <c r="AF29" s="4"/>
      <c r="AG29" s="5"/>
      <c r="AH29" s="4"/>
      <c r="AI29" s="5"/>
      <c r="AJ29" s="4"/>
      <c r="AK29" s="5"/>
      <c r="AL29" s="4"/>
      <c r="AM29" s="6"/>
      <c r="AN29" s="2"/>
      <c r="AO29" s="51"/>
      <c r="AP29" s="29"/>
      <c r="AQ29" s="29"/>
      <c r="AS29" s="34"/>
      <c r="AT29" s="24"/>
      <c r="AU29" s="34"/>
      <c r="AW29" s="34"/>
      <c r="AY29" s="34"/>
      <c r="AZ29" s="24"/>
      <c r="BA29" s="34" t="s">
        <v>160</v>
      </c>
      <c r="BC29" s="34"/>
      <c r="BE29" s="34"/>
      <c r="BF29" s="24"/>
      <c r="BG29" s="34" t="s">
        <v>160</v>
      </c>
      <c r="BI29" s="34"/>
    </row>
    <row r="30" spans="1:61" s="30" customFormat="1" ht="15" customHeight="1" x14ac:dyDescent="0.35">
      <c r="A30" s="29"/>
      <c r="B30" s="3"/>
      <c r="C30" s="24"/>
      <c r="D30" s="23"/>
      <c r="E30" s="4"/>
      <c r="F30" s="5"/>
      <c r="G30" s="4"/>
      <c r="H30" s="5"/>
      <c r="I30" s="4"/>
      <c r="J30" s="5"/>
      <c r="K30" s="4"/>
      <c r="L30" s="6"/>
      <c r="M30" s="2"/>
      <c r="N30" s="50"/>
      <c r="O30" s="3"/>
      <c r="P30" s="24"/>
      <c r="Q30" s="23"/>
      <c r="R30" s="23"/>
      <c r="S30" s="4"/>
      <c r="T30" s="5"/>
      <c r="U30" s="4"/>
      <c r="V30" s="5"/>
      <c r="W30" s="4"/>
      <c r="X30" s="5"/>
      <c r="Y30" s="4"/>
      <c r="Z30" s="6"/>
      <c r="AA30" s="2"/>
      <c r="AB30" s="50"/>
      <c r="AC30" s="3"/>
      <c r="AD30" s="24"/>
      <c r="AE30" s="23"/>
      <c r="AF30" s="4"/>
      <c r="AG30" s="5"/>
      <c r="AH30" s="4"/>
      <c r="AI30" s="5"/>
      <c r="AJ30" s="4"/>
      <c r="AK30" s="5"/>
      <c r="AL30" s="4"/>
      <c r="AM30" s="6"/>
      <c r="AN30" s="2"/>
      <c r="AO30" s="51"/>
      <c r="AP30" s="29"/>
      <c r="AQ30" s="29"/>
      <c r="AS30" s="34"/>
      <c r="AT30" s="24"/>
      <c r="AU30" s="34"/>
      <c r="AW30" s="34"/>
      <c r="AY30" s="34"/>
      <c r="AZ30" s="24"/>
      <c r="BA30" s="34" t="s">
        <v>160</v>
      </c>
      <c r="BC30" s="34"/>
      <c r="BE30" s="34"/>
      <c r="BF30" s="24"/>
      <c r="BG30" s="34" t="s">
        <v>160</v>
      </c>
      <c r="BI30" s="34"/>
    </row>
    <row r="31" spans="1:61" s="30" customFormat="1" ht="15" customHeight="1" x14ac:dyDescent="0.35">
      <c r="A31" s="29"/>
      <c r="B31" s="3"/>
      <c r="C31" s="24"/>
      <c r="D31" s="23"/>
      <c r="E31" s="4"/>
      <c r="F31" s="5"/>
      <c r="G31" s="4"/>
      <c r="H31" s="5"/>
      <c r="I31" s="4"/>
      <c r="J31" s="5"/>
      <c r="K31" s="4"/>
      <c r="L31" s="6"/>
      <c r="M31" s="2"/>
      <c r="N31" s="50"/>
      <c r="O31" s="3"/>
      <c r="P31" s="24"/>
      <c r="Q31" s="23"/>
      <c r="R31" s="23"/>
      <c r="S31" s="4"/>
      <c r="T31" s="5"/>
      <c r="U31" s="4"/>
      <c r="V31" s="5"/>
      <c r="W31" s="4"/>
      <c r="X31" s="5"/>
      <c r="Y31" s="4"/>
      <c r="Z31" s="6"/>
      <c r="AA31" s="2"/>
      <c r="AB31" s="50"/>
      <c r="AC31" s="3"/>
      <c r="AD31" s="24"/>
      <c r="AE31" s="23"/>
      <c r="AF31" s="4"/>
      <c r="AG31" s="5"/>
      <c r="AH31" s="4"/>
      <c r="AI31" s="5"/>
      <c r="AJ31" s="4"/>
      <c r="AK31" s="5"/>
      <c r="AL31" s="4"/>
      <c r="AM31" s="6"/>
      <c r="AN31" s="2"/>
      <c r="AO31" s="51"/>
      <c r="AP31" s="29"/>
      <c r="AQ31" s="29"/>
      <c r="AS31" s="34"/>
      <c r="AU31" s="34"/>
      <c r="AW31" s="34"/>
      <c r="AY31" s="34"/>
      <c r="BA31" s="34"/>
      <c r="BC31" s="34"/>
      <c r="BE31" s="34"/>
      <c r="BG31" s="34"/>
      <c r="BI31" s="34"/>
    </row>
    <row r="32" spans="1:61" s="30" customFormat="1" ht="15" customHeight="1" x14ac:dyDescent="0.35">
      <c r="A32" s="29"/>
      <c r="B32" s="3"/>
      <c r="C32" s="24"/>
      <c r="D32" s="23"/>
      <c r="E32" s="4"/>
      <c r="F32" s="5"/>
      <c r="G32" s="4"/>
      <c r="H32" s="5"/>
      <c r="I32" s="4"/>
      <c r="J32" s="5"/>
      <c r="K32" s="4"/>
      <c r="L32" s="6"/>
      <c r="M32" s="2"/>
      <c r="N32" s="50"/>
      <c r="O32" s="3"/>
      <c r="P32" s="24"/>
      <c r="Q32" s="23"/>
      <c r="R32" s="23"/>
      <c r="S32" s="4"/>
      <c r="T32" s="5"/>
      <c r="U32" s="4"/>
      <c r="V32" s="5"/>
      <c r="W32" s="4"/>
      <c r="X32" s="5"/>
      <c r="Y32" s="4"/>
      <c r="Z32" s="6"/>
      <c r="AA32" s="2"/>
      <c r="AB32" s="50"/>
      <c r="AC32" s="3"/>
      <c r="AD32" s="24"/>
      <c r="AE32" s="23"/>
      <c r="AF32" s="4"/>
      <c r="AG32" s="5"/>
      <c r="AH32" s="4"/>
      <c r="AI32" s="5"/>
      <c r="AJ32" s="4"/>
      <c r="AK32" s="5"/>
      <c r="AL32" s="4"/>
      <c r="AM32" s="6"/>
      <c r="AN32" s="2"/>
      <c r="AO32" s="51"/>
      <c r="AP32" s="29"/>
      <c r="AQ32" s="29"/>
      <c r="AS32" s="34"/>
      <c r="AU32" s="34"/>
      <c r="AW32" s="34"/>
      <c r="AY32" s="34"/>
      <c r="BA32" s="34"/>
      <c r="BC32" s="34"/>
      <c r="BE32" s="34"/>
      <c r="BG32" s="34"/>
      <c r="BI32" s="34"/>
    </row>
    <row r="33" spans="1:61" s="30" customFormat="1" ht="15" customHeight="1" x14ac:dyDescent="0.35">
      <c r="A33" s="29"/>
      <c r="B33" s="3"/>
      <c r="C33" s="24"/>
      <c r="D33" s="23"/>
      <c r="E33" s="4"/>
      <c r="F33" s="5"/>
      <c r="G33" s="4"/>
      <c r="H33" s="5"/>
      <c r="I33" s="4"/>
      <c r="J33" s="5"/>
      <c r="K33" s="4"/>
      <c r="L33" s="6"/>
      <c r="M33" s="2"/>
      <c r="N33" s="50"/>
      <c r="O33" s="3"/>
      <c r="P33" s="24"/>
      <c r="Q33" s="23"/>
      <c r="R33" s="23"/>
      <c r="S33" s="4"/>
      <c r="T33" s="5"/>
      <c r="U33" s="4"/>
      <c r="V33" s="5"/>
      <c r="W33" s="4"/>
      <c r="X33" s="5"/>
      <c r="Y33" s="4"/>
      <c r="Z33" s="6"/>
      <c r="AA33" s="2"/>
      <c r="AB33" s="50"/>
      <c r="AC33" s="3"/>
      <c r="AD33" s="24"/>
      <c r="AE33" s="23"/>
      <c r="AF33" s="4"/>
      <c r="AG33" s="5"/>
      <c r="AH33" s="4"/>
      <c r="AI33" s="5"/>
      <c r="AJ33" s="4"/>
      <c r="AK33" s="5"/>
      <c r="AL33" s="4"/>
      <c r="AM33" s="6"/>
      <c r="AN33" s="2"/>
      <c r="AO33" s="51"/>
      <c r="AP33" s="29"/>
      <c r="AQ33" s="29"/>
      <c r="AS33" s="34"/>
      <c r="AU33" s="34"/>
      <c r="AW33" s="34"/>
      <c r="AY33" s="34"/>
      <c r="BA33" s="34"/>
      <c r="BC33" s="34"/>
      <c r="BE33" s="34"/>
      <c r="BG33" s="34"/>
      <c r="BI33" s="34"/>
    </row>
    <row r="34" spans="1:61" s="30" customFormat="1" ht="15" customHeight="1" x14ac:dyDescent="0.35">
      <c r="A34" s="29"/>
      <c r="B34" s="3"/>
      <c r="C34" s="24"/>
      <c r="D34" s="23"/>
      <c r="E34" s="4"/>
      <c r="F34" s="5"/>
      <c r="G34" s="4"/>
      <c r="H34" s="5"/>
      <c r="I34" s="4"/>
      <c r="J34" s="5"/>
      <c r="K34" s="4"/>
      <c r="L34" s="6"/>
      <c r="M34" s="2"/>
      <c r="N34" s="50"/>
      <c r="O34" s="3"/>
      <c r="P34" s="24"/>
      <c r="Q34" s="23"/>
      <c r="R34" s="23"/>
      <c r="S34" s="4"/>
      <c r="T34" s="5"/>
      <c r="U34" s="4"/>
      <c r="V34" s="5"/>
      <c r="W34" s="4"/>
      <c r="X34" s="5"/>
      <c r="Y34" s="4"/>
      <c r="Z34" s="6"/>
      <c r="AA34" s="2"/>
      <c r="AB34" s="50"/>
      <c r="AC34" s="3"/>
      <c r="AD34" s="24"/>
      <c r="AE34" s="23"/>
      <c r="AF34" s="4"/>
      <c r="AG34" s="5"/>
      <c r="AH34" s="4"/>
      <c r="AI34" s="5"/>
      <c r="AJ34" s="4"/>
      <c r="AK34" s="5"/>
      <c r="AL34" s="4"/>
      <c r="AM34" s="6"/>
      <c r="AN34" s="2"/>
      <c r="AO34" s="51"/>
      <c r="AP34" s="29"/>
      <c r="AQ34" s="29"/>
      <c r="AS34" s="34"/>
      <c r="AU34" s="34"/>
      <c r="AW34" s="34"/>
      <c r="AY34" s="34"/>
      <c r="BA34" s="34"/>
      <c r="BC34" s="34"/>
      <c r="BE34" s="34"/>
      <c r="BG34" s="34"/>
      <c r="BI34" s="34"/>
    </row>
    <row r="35" spans="1:61" s="30" customFormat="1" ht="15" customHeight="1" x14ac:dyDescent="0.35">
      <c r="A35" s="29"/>
      <c r="B35" s="3"/>
      <c r="C35" s="24"/>
      <c r="D35" s="23"/>
      <c r="E35" s="4"/>
      <c r="F35" s="5"/>
      <c r="G35" s="4"/>
      <c r="H35" s="5"/>
      <c r="I35" s="4"/>
      <c r="J35" s="5"/>
      <c r="K35" s="4"/>
      <c r="L35" s="6"/>
      <c r="M35" s="2"/>
      <c r="N35" s="50"/>
      <c r="O35" s="3"/>
      <c r="P35" s="24"/>
      <c r="Q35" s="23"/>
      <c r="R35" s="23"/>
      <c r="S35" s="4"/>
      <c r="T35" s="5"/>
      <c r="U35" s="4"/>
      <c r="V35" s="5"/>
      <c r="W35" s="4"/>
      <c r="X35" s="5"/>
      <c r="Y35" s="4"/>
      <c r="Z35" s="6"/>
      <c r="AA35" s="2"/>
      <c r="AB35" s="50"/>
      <c r="AC35" s="3"/>
      <c r="AD35" s="24"/>
      <c r="AE35" s="23"/>
      <c r="AF35" s="4"/>
      <c r="AG35" s="5"/>
      <c r="AH35" s="4"/>
      <c r="AI35" s="5"/>
      <c r="AJ35" s="4"/>
      <c r="AK35" s="5"/>
      <c r="AL35" s="4"/>
      <c r="AM35" s="6"/>
      <c r="AN35" s="2"/>
      <c r="AO35" s="51"/>
      <c r="AP35" s="29"/>
      <c r="AQ35" s="29"/>
      <c r="AS35" s="34"/>
      <c r="AU35" s="34"/>
      <c r="AW35" s="34"/>
      <c r="AY35" s="34"/>
      <c r="BA35" s="34"/>
      <c r="BC35" s="34"/>
      <c r="BE35" s="34"/>
      <c r="BG35" s="34"/>
      <c r="BI35" s="34"/>
    </row>
    <row r="36" spans="1:61" s="30" customFormat="1" ht="15" customHeight="1" x14ac:dyDescent="0.35">
      <c r="A36" s="29"/>
      <c r="B36" s="3"/>
      <c r="C36" s="24"/>
      <c r="D36" s="23"/>
      <c r="E36" s="4"/>
      <c r="F36" s="5"/>
      <c r="G36" s="4"/>
      <c r="H36" s="5"/>
      <c r="I36" s="4"/>
      <c r="J36" s="5"/>
      <c r="K36" s="4"/>
      <c r="L36" s="6"/>
      <c r="M36" s="2"/>
      <c r="N36" s="50"/>
      <c r="O36" s="3"/>
      <c r="P36" s="24"/>
      <c r="Q36" s="23"/>
      <c r="R36" s="23"/>
      <c r="S36" s="4"/>
      <c r="T36" s="5"/>
      <c r="U36" s="4"/>
      <c r="V36" s="5"/>
      <c r="W36" s="4"/>
      <c r="X36" s="5"/>
      <c r="Y36" s="4"/>
      <c r="Z36" s="6"/>
      <c r="AA36" s="2"/>
      <c r="AB36" s="50"/>
      <c r="AC36" s="3"/>
      <c r="AD36" s="24"/>
      <c r="AE36" s="23"/>
      <c r="AF36" s="4"/>
      <c r="AG36" s="5"/>
      <c r="AH36" s="4"/>
      <c r="AI36" s="5"/>
      <c r="AJ36" s="4"/>
      <c r="AK36" s="5"/>
      <c r="AL36" s="4"/>
      <c r="AM36" s="6"/>
      <c r="AN36" s="2"/>
      <c r="AO36" s="51"/>
      <c r="AP36" s="29"/>
      <c r="AQ36" s="29"/>
      <c r="AS36" s="34"/>
      <c r="AU36" s="34"/>
      <c r="AW36" s="34"/>
      <c r="AY36" s="34"/>
      <c r="BA36" s="34"/>
      <c r="BC36" s="34"/>
      <c r="BE36" s="34"/>
      <c r="BG36" s="34"/>
      <c r="BI36" s="34"/>
    </row>
    <row r="37" spans="1:61" s="30" customFormat="1" ht="15" customHeight="1" x14ac:dyDescent="0.35">
      <c r="A37" s="29"/>
      <c r="B37" s="3"/>
      <c r="C37" s="24"/>
      <c r="D37" s="23"/>
      <c r="E37" s="4"/>
      <c r="F37" s="5"/>
      <c r="G37" s="4"/>
      <c r="H37" s="5"/>
      <c r="I37" s="4"/>
      <c r="J37" s="5"/>
      <c r="K37" s="4"/>
      <c r="L37" s="6"/>
      <c r="M37" s="2"/>
      <c r="N37" s="50"/>
      <c r="O37" s="3"/>
      <c r="P37" s="24"/>
      <c r="Q37" s="23"/>
      <c r="R37" s="23"/>
      <c r="S37" s="4"/>
      <c r="T37" s="5"/>
      <c r="U37" s="4"/>
      <c r="V37" s="5"/>
      <c r="W37" s="4"/>
      <c r="X37" s="5"/>
      <c r="Y37" s="4"/>
      <c r="Z37" s="6"/>
      <c r="AA37" s="2"/>
      <c r="AB37" s="50"/>
      <c r="AC37" s="3"/>
      <c r="AD37" s="24"/>
      <c r="AE37" s="23"/>
      <c r="AF37" s="4"/>
      <c r="AG37" s="5"/>
      <c r="AH37" s="4"/>
      <c r="AI37" s="5"/>
      <c r="AJ37" s="4"/>
      <c r="AK37" s="5"/>
      <c r="AL37" s="4"/>
      <c r="AM37" s="6"/>
      <c r="AN37" s="2"/>
      <c r="AO37" s="51"/>
      <c r="AP37" s="29"/>
      <c r="AQ37" s="29"/>
      <c r="AS37" s="34"/>
      <c r="AU37" s="34"/>
      <c r="AW37" s="34"/>
      <c r="AY37" s="34"/>
      <c r="BA37" s="34"/>
      <c r="BC37" s="34"/>
      <c r="BE37" s="34"/>
      <c r="BG37" s="34"/>
      <c r="BI37" s="34"/>
    </row>
    <row r="38" spans="1:61" s="30" customFormat="1" ht="15" customHeight="1" x14ac:dyDescent="0.35">
      <c r="A38" s="29"/>
      <c r="B38" s="3"/>
      <c r="C38" s="24"/>
      <c r="D38" s="23"/>
      <c r="E38" s="4"/>
      <c r="F38" s="5"/>
      <c r="G38" s="4"/>
      <c r="H38" s="5"/>
      <c r="I38" s="4"/>
      <c r="J38" s="5"/>
      <c r="K38" s="4"/>
      <c r="L38" s="6"/>
      <c r="M38" s="2"/>
      <c r="N38" s="50"/>
      <c r="O38" s="3"/>
      <c r="P38" s="24"/>
      <c r="Q38" s="23"/>
      <c r="R38" s="23"/>
      <c r="S38" s="4"/>
      <c r="T38" s="5"/>
      <c r="U38" s="4"/>
      <c r="V38" s="5"/>
      <c r="W38" s="4"/>
      <c r="X38" s="5"/>
      <c r="Y38" s="4"/>
      <c r="Z38" s="6"/>
      <c r="AA38" s="2"/>
      <c r="AB38" s="50"/>
      <c r="AC38" s="3"/>
      <c r="AD38" s="24"/>
      <c r="AE38" s="23"/>
      <c r="AF38" s="4"/>
      <c r="AG38" s="5"/>
      <c r="AH38" s="4"/>
      <c r="AI38" s="5"/>
      <c r="AJ38" s="4"/>
      <c r="AK38" s="5"/>
      <c r="AL38" s="4"/>
      <c r="AM38" s="6"/>
      <c r="AN38" s="2"/>
      <c r="AO38" s="51"/>
      <c r="AP38" s="29"/>
      <c r="AQ38" s="29"/>
      <c r="AS38" s="34"/>
      <c r="AU38" s="34"/>
      <c r="AW38" s="34"/>
      <c r="AY38" s="34"/>
      <c r="BA38" s="34"/>
      <c r="BC38" s="34"/>
      <c r="BE38" s="34"/>
      <c r="BG38" s="34"/>
      <c r="BI38" s="34"/>
    </row>
    <row r="39" spans="1:61" s="30" customFormat="1" ht="15" customHeight="1" x14ac:dyDescent="0.35">
      <c r="A39" s="29"/>
      <c r="B39" s="3"/>
      <c r="C39" s="24"/>
      <c r="D39" s="23"/>
      <c r="E39" s="4"/>
      <c r="F39" s="5"/>
      <c r="G39" s="4"/>
      <c r="H39" s="5"/>
      <c r="I39" s="4"/>
      <c r="J39" s="5"/>
      <c r="K39" s="4"/>
      <c r="L39" s="6"/>
      <c r="M39" s="2"/>
      <c r="N39" s="50"/>
      <c r="O39" s="3"/>
      <c r="P39" s="24"/>
      <c r="Q39" s="23"/>
      <c r="R39" s="23"/>
      <c r="S39" s="4"/>
      <c r="T39" s="5"/>
      <c r="U39" s="4"/>
      <c r="V39" s="5"/>
      <c r="W39" s="4"/>
      <c r="X39" s="5"/>
      <c r="Y39" s="4"/>
      <c r="Z39" s="6"/>
      <c r="AA39" s="2"/>
      <c r="AB39" s="50"/>
      <c r="AC39" s="3"/>
      <c r="AD39" s="24"/>
      <c r="AE39" s="23"/>
      <c r="AF39" s="4"/>
      <c r="AG39" s="5"/>
      <c r="AH39" s="4"/>
      <c r="AI39" s="5"/>
      <c r="AJ39" s="4"/>
      <c r="AK39" s="5"/>
      <c r="AL39" s="4"/>
      <c r="AM39" s="6"/>
      <c r="AN39" s="2"/>
      <c r="AO39" s="51"/>
      <c r="AP39" s="29"/>
      <c r="AQ39" s="29"/>
      <c r="AS39" s="34"/>
      <c r="AU39" s="34"/>
      <c r="AW39" s="34"/>
      <c r="AY39" s="34"/>
      <c r="BA39" s="34"/>
      <c r="BC39" s="34"/>
      <c r="BE39" s="34"/>
      <c r="BG39" s="34"/>
      <c r="BI39" s="34"/>
    </row>
    <row r="40" spans="1:61" s="30" customFormat="1" ht="15" customHeight="1" x14ac:dyDescent="0.35">
      <c r="A40" s="29"/>
      <c r="B40" s="3"/>
      <c r="C40" s="24"/>
      <c r="D40" s="23"/>
      <c r="E40" s="4"/>
      <c r="F40" s="5"/>
      <c r="G40" s="4"/>
      <c r="H40" s="5"/>
      <c r="I40" s="4"/>
      <c r="J40" s="5"/>
      <c r="K40" s="4"/>
      <c r="L40" s="6"/>
      <c r="M40" s="2"/>
      <c r="N40" s="50"/>
      <c r="O40" s="3"/>
      <c r="P40" s="24"/>
      <c r="Q40" s="23"/>
      <c r="R40" s="23"/>
      <c r="S40" s="4"/>
      <c r="T40" s="5"/>
      <c r="U40" s="4"/>
      <c r="V40" s="5"/>
      <c r="W40" s="4"/>
      <c r="X40" s="5"/>
      <c r="Y40" s="4"/>
      <c r="Z40" s="6"/>
      <c r="AA40" s="2"/>
      <c r="AB40" s="50"/>
      <c r="AC40" s="3"/>
      <c r="AD40" s="24"/>
      <c r="AE40" s="23"/>
      <c r="AF40" s="4"/>
      <c r="AG40" s="5"/>
      <c r="AH40" s="4"/>
      <c r="AI40" s="5"/>
      <c r="AJ40" s="4"/>
      <c r="AK40" s="5"/>
      <c r="AL40" s="4"/>
      <c r="AM40" s="6"/>
      <c r="AN40" s="2"/>
      <c r="AO40" s="51"/>
      <c r="AP40" s="29"/>
      <c r="AQ40" s="29"/>
      <c r="AS40" s="34"/>
      <c r="AU40" s="34"/>
      <c r="AW40" s="34"/>
      <c r="AY40" s="34"/>
      <c r="BA40" s="34"/>
      <c r="BC40" s="34"/>
      <c r="BE40" s="34"/>
      <c r="BG40" s="34"/>
      <c r="BI40" s="34"/>
    </row>
    <row r="41" spans="1:61" s="30" customFormat="1" ht="15" customHeight="1" x14ac:dyDescent="0.35">
      <c r="A41" s="29"/>
      <c r="B41" s="3"/>
      <c r="C41" s="24"/>
      <c r="D41" s="23"/>
      <c r="E41" s="4"/>
      <c r="F41" s="5"/>
      <c r="G41" s="4"/>
      <c r="H41" s="5"/>
      <c r="I41" s="4"/>
      <c r="J41" s="5"/>
      <c r="K41" s="4"/>
      <c r="L41" s="6"/>
      <c r="M41" s="2"/>
      <c r="N41" s="50"/>
      <c r="O41" s="3"/>
      <c r="P41" s="24"/>
      <c r="Q41" s="23"/>
      <c r="R41" s="23"/>
      <c r="S41" s="4"/>
      <c r="T41" s="5"/>
      <c r="U41" s="4"/>
      <c r="V41" s="5"/>
      <c r="W41" s="4"/>
      <c r="X41" s="5"/>
      <c r="Y41" s="4"/>
      <c r="Z41" s="6"/>
      <c r="AA41" s="2"/>
      <c r="AB41" s="50"/>
      <c r="AC41" s="3"/>
      <c r="AD41" s="24"/>
      <c r="AE41" s="23"/>
      <c r="AF41" s="4"/>
      <c r="AG41" s="5"/>
      <c r="AH41" s="4"/>
      <c r="AI41" s="5"/>
      <c r="AJ41" s="4"/>
      <c r="AK41" s="5"/>
      <c r="AL41" s="4"/>
      <c r="AM41" s="6"/>
      <c r="AN41" s="2"/>
      <c r="AO41" s="51"/>
      <c r="AP41" s="29"/>
      <c r="AQ41" s="29"/>
      <c r="AS41" s="34"/>
      <c r="AU41" s="34"/>
      <c r="AW41" s="34"/>
      <c r="AY41" s="34"/>
      <c r="BA41" s="34"/>
      <c r="BC41" s="34"/>
      <c r="BE41" s="34"/>
      <c r="BG41" s="34"/>
      <c r="BI41" s="34"/>
    </row>
    <row r="42" spans="1:61" s="30" customFormat="1" ht="15" customHeight="1" x14ac:dyDescent="0.35">
      <c r="A42" s="29"/>
      <c r="B42" s="3"/>
      <c r="C42" s="24"/>
      <c r="D42" s="23"/>
      <c r="E42" s="4"/>
      <c r="F42" s="5"/>
      <c r="G42" s="4"/>
      <c r="H42" s="5"/>
      <c r="I42" s="4"/>
      <c r="J42" s="5"/>
      <c r="K42" s="4"/>
      <c r="L42" s="6"/>
      <c r="M42" s="2"/>
      <c r="N42" s="50"/>
      <c r="O42" s="3"/>
      <c r="P42" s="24"/>
      <c r="Q42" s="23"/>
      <c r="R42" s="23"/>
      <c r="S42" s="4"/>
      <c r="T42" s="5"/>
      <c r="U42" s="4"/>
      <c r="V42" s="5"/>
      <c r="W42" s="4"/>
      <c r="X42" s="5"/>
      <c r="Y42" s="4"/>
      <c r="Z42" s="6"/>
      <c r="AA42" s="2"/>
      <c r="AB42" s="50"/>
      <c r="AC42" s="3"/>
      <c r="AD42" s="24"/>
      <c r="AE42" s="23"/>
      <c r="AF42" s="4"/>
      <c r="AG42" s="5"/>
      <c r="AH42" s="4"/>
      <c r="AI42" s="5"/>
      <c r="AJ42" s="4"/>
      <c r="AK42" s="5"/>
      <c r="AL42" s="4"/>
      <c r="AM42" s="6"/>
      <c r="AN42" s="2"/>
      <c r="AO42" s="51"/>
      <c r="AP42" s="29"/>
      <c r="AQ42" s="29"/>
      <c r="AS42" s="34"/>
      <c r="AU42" s="34"/>
      <c r="AW42" s="34"/>
      <c r="AY42" s="34"/>
      <c r="BA42" s="34"/>
      <c r="BC42" s="34"/>
      <c r="BE42" s="34"/>
      <c r="BG42" s="34"/>
      <c r="BI42" s="34"/>
    </row>
    <row r="43" spans="1:61" s="30" customFormat="1" ht="15" customHeight="1" x14ac:dyDescent="0.35">
      <c r="A43" s="29"/>
      <c r="B43" s="3"/>
      <c r="C43" s="24"/>
      <c r="D43" s="23"/>
      <c r="E43" s="4"/>
      <c r="F43" s="5"/>
      <c r="G43" s="4"/>
      <c r="H43" s="5"/>
      <c r="I43" s="4"/>
      <c r="J43" s="5"/>
      <c r="K43" s="4"/>
      <c r="L43" s="6"/>
      <c r="M43" s="2"/>
      <c r="N43" s="50"/>
      <c r="O43" s="3"/>
      <c r="P43" s="24"/>
      <c r="Q43" s="23"/>
      <c r="R43" s="23"/>
      <c r="S43" s="4"/>
      <c r="T43" s="5"/>
      <c r="U43" s="4"/>
      <c r="V43" s="5"/>
      <c r="W43" s="4"/>
      <c r="X43" s="5"/>
      <c r="Y43" s="4"/>
      <c r="Z43" s="6"/>
      <c r="AA43" s="2"/>
      <c r="AB43" s="50"/>
      <c r="AC43" s="3"/>
      <c r="AD43" s="24"/>
      <c r="AE43" s="23"/>
      <c r="AF43" s="4"/>
      <c r="AG43" s="5"/>
      <c r="AH43" s="4"/>
      <c r="AI43" s="5"/>
      <c r="AJ43" s="4"/>
      <c r="AK43" s="5"/>
      <c r="AL43" s="4"/>
      <c r="AM43" s="6"/>
      <c r="AN43" s="2"/>
      <c r="AO43" s="51"/>
      <c r="AP43" s="29"/>
      <c r="AQ43" s="29"/>
      <c r="AS43" s="34"/>
      <c r="AU43" s="34"/>
      <c r="AW43" s="34"/>
      <c r="AY43" s="34"/>
      <c r="BA43" s="34"/>
      <c r="BC43" s="34"/>
      <c r="BE43" s="34"/>
      <c r="BG43" s="34"/>
      <c r="BI43" s="34"/>
    </row>
    <row r="44" spans="1:61" s="30" customFormat="1" ht="15" customHeight="1" x14ac:dyDescent="0.35">
      <c r="A44" s="29"/>
      <c r="B44" s="3"/>
      <c r="C44" s="24"/>
      <c r="D44" s="23"/>
      <c r="E44" s="4"/>
      <c r="F44" s="5"/>
      <c r="G44" s="4"/>
      <c r="H44" s="5"/>
      <c r="I44" s="4"/>
      <c r="J44" s="5"/>
      <c r="K44" s="4"/>
      <c r="L44" s="6"/>
      <c r="M44" s="2"/>
      <c r="N44" s="50"/>
      <c r="O44" s="3"/>
      <c r="P44" s="24"/>
      <c r="Q44" s="23"/>
      <c r="R44" s="23"/>
      <c r="S44" s="4"/>
      <c r="T44" s="5"/>
      <c r="U44" s="4"/>
      <c r="V44" s="5"/>
      <c r="W44" s="4"/>
      <c r="X44" s="5"/>
      <c r="Y44" s="4"/>
      <c r="Z44" s="6"/>
      <c r="AA44" s="2"/>
      <c r="AB44" s="50"/>
      <c r="AC44" s="3"/>
      <c r="AD44" s="24"/>
      <c r="AE44" s="23"/>
      <c r="AF44" s="4"/>
      <c r="AG44" s="5"/>
      <c r="AH44" s="4"/>
      <c r="AI44" s="5"/>
      <c r="AJ44" s="4"/>
      <c r="AK44" s="5"/>
      <c r="AL44" s="4"/>
      <c r="AM44" s="6"/>
      <c r="AN44" s="2"/>
      <c r="AO44" s="51"/>
      <c r="AP44" s="29"/>
      <c r="AQ44" s="29"/>
      <c r="AS44" s="34"/>
      <c r="AU44" s="34"/>
      <c r="AW44" s="34"/>
      <c r="AY44" s="34"/>
      <c r="BA44" s="34"/>
      <c r="BC44" s="34"/>
      <c r="BE44" s="34"/>
      <c r="BG44" s="34"/>
      <c r="BI44" s="34"/>
    </row>
    <row r="45" spans="1:61" s="30" customFormat="1" ht="15" customHeight="1" x14ac:dyDescent="0.35">
      <c r="A45" s="29"/>
      <c r="B45" s="3"/>
      <c r="C45" s="24"/>
      <c r="D45" s="23"/>
      <c r="E45" s="4"/>
      <c r="F45" s="5"/>
      <c r="G45" s="4"/>
      <c r="H45" s="5"/>
      <c r="I45" s="4"/>
      <c r="J45" s="5"/>
      <c r="K45" s="4"/>
      <c r="L45" s="6"/>
      <c r="M45" s="2"/>
      <c r="N45" s="50"/>
      <c r="O45" s="3"/>
      <c r="P45" s="24"/>
      <c r="Q45" s="23"/>
      <c r="R45" s="23"/>
      <c r="S45" s="4"/>
      <c r="T45" s="5"/>
      <c r="U45" s="4"/>
      <c r="V45" s="5"/>
      <c r="W45" s="4"/>
      <c r="X45" s="5"/>
      <c r="Y45" s="4"/>
      <c r="Z45" s="6"/>
      <c r="AA45" s="2"/>
      <c r="AB45" s="50"/>
      <c r="AC45" s="3"/>
      <c r="AD45" s="24"/>
      <c r="AE45" s="23"/>
      <c r="AF45" s="4"/>
      <c r="AG45" s="5"/>
      <c r="AH45" s="4"/>
      <c r="AI45" s="5"/>
      <c r="AJ45" s="4"/>
      <c r="AK45" s="5"/>
      <c r="AL45" s="4"/>
      <c r="AM45" s="6"/>
      <c r="AN45" s="2"/>
      <c r="AO45" s="51"/>
      <c r="AP45" s="29"/>
      <c r="AQ45" s="29"/>
      <c r="AS45" s="34"/>
      <c r="AU45" s="34"/>
      <c r="AW45" s="34"/>
      <c r="AY45" s="34"/>
      <c r="BA45" s="34"/>
      <c r="BC45" s="34"/>
      <c r="BE45" s="34"/>
      <c r="BG45" s="34"/>
      <c r="BI45" s="34"/>
    </row>
    <row r="46" spans="1:61" s="30" customFormat="1" ht="15" customHeight="1" x14ac:dyDescent="0.35">
      <c r="A46" s="29"/>
      <c r="B46" s="3"/>
      <c r="C46" s="24"/>
      <c r="D46" s="23"/>
      <c r="E46" s="4"/>
      <c r="F46" s="5"/>
      <c r="G46" s="4"/>
      <c r="H46" s="5"/>
      <c r="I46" s="4"/>
      <c r="J46" s="5"/>
      <c r="K46" s="4"/>
      <c r="L46" s="6"/>
      <c r="M46" s="2"/>
      <c r="N46" s="50"/>
      <c r="O46" s="3"/>
      <c r="P46" s="24"/>
      <c r="Q46" s="23"/>
      <c r="R46" s="23"/>
      <c r="S46" s="4"/>
      <c r="T46" s="5"/>
      <c r="U46" s="4"/>
      <c r="V46" s="5"/>
      <c r="W46" s="4"/>
      <c r="X46" s="5"/>
      <c r="Y46" s="4"/>
      <c r="Z46" s="6"/>
      <c r="AA46" s="2"/>
      <c r="AB46" s="50"/>
      <c r="AC46" s="3"/>
      <c r="AD46" s="24"/>
      <c r="AE46" s="23"/>
      <c r="AF46" s="4"/>
      <c r="AG46" s="5"/>
      <c r="AH46" s="4"/>
      <c r="AI46" s="5"/>
      <c r="AJ46" s="4"/>
      <c r="AK46" s="5"/>
      <c r="AL46" s="4"/>
      <c r="AM46" s="6"/>
      <c r="AN46" s="2"/>
      <c r="AO46" s="51"/>
      <c r="AP46" s="29"/>
      <c r="AQ46" s="29"/>
      <c r="AS46" s="34"/>
      <c r="AU46" s="34"/>
      <c r="AW46" s="34"/>
      <c r="AY46" s="34"/>
      <c r="BA46" s="34"/>
      <c r="BC46" s="34"/>
      <c r="BE46" s="34"/>
      <c r="BG46" s="34"/>
      <c r="BI46" s="34"/>
    </row>
    <row r="47" spans="1:61" s="30" customFormat="1" ht="15" customHeight="1" x14ac:dyDescent="0.35">
      <c r="A47" s="29"/>
      <c r="B47" s="3"/>
      <c r="C47" s="24"/>
      <c r="D47" s="23"/>
      <c r="E47" s="4"/>
      <c r="F47" s="5"/>
      <c r="G47" s="4"/>
      <c r="H47" s="5"/>
      <c r="I47" s="4"/>
      <c r="J47" s="5"/>
      <c r="K47" s="4"/>
      <c r="L47" s="6"/>
      <c r="M47" s="2"/>
      <c r="N47" s="50"/>
      <c r="O47" s="3"/>
      <c r="P47" s="24"/>
      <c r="Q47" s="23"/>
      <c r="R47" s="23"/>
      <c r="S47" s="4"/>
      <c r="T47" s="5"/>
      <c r="U47" s="4"/>
      <c r="V47" s="5"/>
      <c r="W47" s="4"/>
      <c r="X47" s="5"/>
      <c r="Y47" s="4"/>
      <c r="Z47" s="6"/>
      <c r="AA47" s="2"/>
      <c r="AB47" s="50"/>
      <c r="AC47" s="3"/>
      <c r="AD47" s="24"/>
      <c r="AE47" s="23"/>
      <c r="AF47" s="4"/>
      <c r="AG47" s="5"/>
      <c r="AH47" s="4"/>
      <c r="AI47" s="5"/>
      <c r="AJ47" s="4"/>
      <c r="AK47" s="5"/>
      <c r="AL47" s="4"/>
      <c r="AM47" s="6"/>
      <c r="AN47" s="2"/>
      <c r="AO47" s="51"/>
      <c r="AP47" s="29"/>
      <c r="AQ47" s="29"/>
      <c r="AS47" s="34"/>
      <c r="AU47" s="34"/>
      <c r="AW47" s="34"/>
      <c r="AY47" s="34"/>
      <c r="BA47" s="34"/>
      <c r="BC47" s="34"/>
      <c r="BE47" s="34"/>
      <c r="BG47" s="34"/>
      <c r="BI47" s="34"/>
    </row>
    <row r="48" spans="1:61" s="30" customFormat="1" ht="15" customHeight="1" x14ac:dyDescent="0.35">
      <c r="A48" s="29"/>
      <c r="B48" s="3"/>
      <c r="C48" s="24"/>
      <c r="D48" s="23"/>
      <c r="E48" s="4"/>
      <c r="F48" s="5"/>
      <c r="G48" s="4"/>
      <c r="H48" s="5"/>
      <c r="I48" s="4"/>
      <c r="J48" s="5"/>
      <c r="K48" s="4"/>
      <c r="L48" s="6"/>
      <c r="M48" s="2"/>
      <c r="N48" s="50"/>
      <c r="O48" s="3"/>
      <c r="P48" s="24"/>
      <c r="Q48" s="23"/>
      <c r="R48" s="23"/>
      <c r="S48" s="4"/>
      <c r="T48" s="5"/>
      <c r="U48" s="4"/>
      <c r="V48" s="5"/>
      <c r="W48" s="4"/>
      <c r="X48" s="5"/>
      <c r="Y48" s="4"/>
      <c r="Z48" s="6"/>
      <c r="AA48" s="2"/>
      <c r="AB48" s="50"/>
      <c r="AC48" s="3"/>
      <c r="AD48" s="24"/>
      <c r="AE48" s="23"/>
      <c r="AF48" s="4"/>
      <c r="AG48" s="5"/>
      <c r="AH48" s="4"/>
      <c r="AI48" s="5"/>
      <c r="AJ48" s="4"/>
      <c r="AK48" s="5"/>
      <c r="AL48" s="4"/>
      <c r="AM48" s="6"/>
      <c r="AN48" s="2"/>
      <c r="AO48" s="51"/>
      <c r="AP48" s="29"/>
      <c r="AQ48" s="29"/>
      <c r="AS48" s="34"/>
      <c r="AU48" s="34"/>
      <c r="AW48" s="34"/>
      <c r="AY48" s="34"/>
      <c r="BA48" s="34"/>
      <c r="BC48" s="34"/>
      <c r="BE48" s="34"/>
      <c r="BG48" s="34"/>
      <c r="BI48" s="34"/>
    </row>
    <row r="49" spans="1:61" s="30" customFormat="1" ht="15" customHeight="1" x14ac:dyDescent="0.35">
      <c r="A49" s="29"/>
      <c r="B49" s="3"/>
      <c r="C49" s="24"/>
      <c r="D49" s="23"/>
      <c r="E49" s="4"/>
      <c r="F49" s="5"/>
      <c r="G49" s="4"/>
      <c r="H49" s="5"/>
      <c r="I49" s="4"/>
      <c r="J49" s="5"/>
      <c r="K49" s="4"/>
      <c r="L49" s="6"/>
      <c r="M49" s="2"/>
      <c r="N49" s="50"/>
      <c r="O49" s="3"/>
      <c r="P49" s="24"/>
      <c r="Q49" s="23"/>
      <c r="R49" s="23"/>
      <c r="S49" s="4"/>
      <c r="T49" s="5"/>
      <c r="U49" s="4"/>
      <c r="V49" s="5"/>
      <c r="W49" s="4"/>
      <c r="X49" s="5"/>
      <c r="Y49" s="4"/>
      <c r="Z49" s="6"/>
      <c r="AA49" s="2"/>
      <c r="AB49" s="50"/>
      <c r="AC49" s="3"/>
      <c r="AD49" s="24"/>
      <c r="AE49" s="23"/>
      <c r="AF49" s="4"/>
      <c r="AG49" s="5"/>
      <c r="AH49" s="4"/>
      <c r="AI49" s="5"/>
      <c r="AJ49" s="4"/>
      <c r="AK49" s="5"/>
      <c r="AL49" s="4"/>
      <c r="AM49" s="6"/>
      <c r="AN49" s="2"/>
      <c r="AO49" s="51"/>
      <c r="AP49" s="29"/>
      <c r="AQ49" s="29"/>
      <c r="AS49" s="34"/>
      <c r="AU49" s="34"/>
      <c r="AW49" s="34"/>
      <c r="AY49" s="34"/>
      <c r="BA49" s="34"/>
      <c r="BC49" s="34"/>
      <c r="BE49" s="34"/>
      <c r="BG49" s="34"/>
      <c r="BI49" s="34"/>
    </row>
    <row r="50" spans="1:61" s="30" customFormat="1" ht="15" customHeight="1" x14ac:dyDescent="0.35">
      <c r="A50" s="29"/>
      <c r="B50" s="3"/>
      <c r="C50" s="24"/>
      <c r="D50" s="23"/>
      <c r="E50" s="4"/>
      <c r="F50" s="5"/>
      <c r="G50" s="4"/>
      <c r="H50" s="5"/>
      <c r="I50" s="4"/>
      <c r="J50" s="5"/>
      <c r="K50" s="4"/>
      <c r="L50" s="6"/>
      <c r="M50" s="2"/>
      <c r="N50" s="50"/>
      <c r="O50" s="3"/>
      <c r="P50" s="24"/>
      <c r="Q50" s="23"/>
      <c r="R50" s="23"/>
      <c r="S50" s="4"/>
      <c r="T50" s="5"/>
      <c r="U50" s="4"/>
      <c r="V50" s="5"/>
      <c r="W50" s="4"/>
      <c r="X50" s="5"/>
      <c r="Y50" s="4"/>
      <c r="Z50" s="6"/>
      <c r="AA50" s="2"/>
      <c r="AB50" s="50"/>
      <c r="AC50" s="3"/>
      <c r="AD50" s="24"/>
      <c r="AE50" s="23"/>
      <c r="AF50" s="4"/>
      <c r="AG50" s="5"/>
      <c r="AH50" s="4"/>
      <c r="AI50" s="5"/>
      <c r="AJ50" s="4"/>
      <c r="AK50" s="5"/>
      <c r="AL50" s="4"/>
      <c r="AM50" s="6"/>
      <c r="AN50" s="2"/>
      <c r="AO50" s="51"/>
      <c r="AP50" s="29"/>
      <c r="AQ50" s="29"/>
      <c r="AS50" s="34"/>
      <c r="AU50" s="34"/>
      <c r="AW50" s="34"/>
      <c r="AY50" s="34"/>
      <c r="BA50" s="34"/>
      <c r="BC50" s="34"/>
      <c r="BE50" s="34"/>
      <c r="BG50" s="34"/>
      <c r="BI50" s="34"/>
    </row>
    <row r="51" spans="1:61" s="30" customFormat="1" ht="15" customHeight="1" x14ac:dyDescent="0.35">
      <c r="A51" s="29"/>
      <c r="B51" s="3"/>
      <c r="C51" s="24"/>
      <c r="D51" s="23"/>
      <c r="E51" s="4"/>
      <c r="F51" s="5"/>
      <c r="G51" s="4"/>
      <c r="H51" s="5"/>
      <c r="I51" s="4"/>
      <c r="J51" s="5"/>
      <c r="K51" s="4"/>
      <c r="L51" s="6"/>
      <c r="M51" s="2"/>
      <c r="N51" s="50"/>
      <c r="O51" s="3"/>
      <c r="P51" s="24"/>
      <c r="Q51" s="23"/>
      <c r="R51" s="23"/>
      <c r="S51" s="4"/>
      <c r="T51" s="5"/>
      <c r="U51" s="4"/>
      <c r="V51" s="5"/>
      <c r="W51" s="4"/>
      <c r="X51" s="5"/>
      <c r="Y51" s="4"/>
      <c r="Z51" s="6"/>
      <c r="AA51" s="2"/>
      <c r="AB51" s="50"/>
      <c r="AC51" s="3"/>
      <c r="AD51" s="24"/>
      <c r="AE51" s="23"/>
      <c r="AF51" s="4"/>
      <c r="AG51" s="5"/>
      <c r="AH51" s="4"/>
      <c r="AI51" s="5"/>
      <c r="AJ51" s="4"/>
      <c r="AK51" s="5"/>
      <c r="AL51" s="4"/>
      <c r="AM51" s="6"/>
      <c r="AN51" s="2"/>
      <c r="AO51" s="51"/>
      <c r="AP51" s="29"/>
      <c r="AQ51" s="29"/>
      <c r="AS51" s="34"/>
      <c r="AU51" s="34"/>
      <c r="AW51" s="34"/>
      <c r="AY51" s="34"/>
      <c r="BA51" s="34"/>
      <c r="BC51" s="34"/>
      <c r="BE51" s="34"/>
      <c r="BG51" s="34"/>
      <c r="BI51" s="34"/>
    </row>
    <row r="52" spans="1:61" s="30" customFormat="1" ht="15" customHeight="1" x14ac:dyDescent="0.35">
      <c r="A52" s="29"/>
      <c r="B52" s="3"/>
      <c r="C52" s="24"/>
      <c r="D52" s="23"/>
      <c r="E52" s="4"/>
      <c r="F52" s="5"/>
      <c r="G52" s="4"/>
      <c r="H52" s="5"/>
      <c r="I52" s="4"/>
      <c r="J52" s="5"/>
      <c r="K52" s="4"/>
      <c r="L52" s="6"/>
      <c r="M52" s="2"/>
      <c r="N52" s="50"/>
      <c r="O52" s="3"/>
      <c r="P52" s="24"/>
      <c r="Q52" s="23"/>
      <c r="R52" s="23"/>
      <c r="S52" s="4"/>
      <c r="T52" s="5"/>
      <c r="U52" s="4"/>
      <c r="V52" s="5"/>
      <c r="W52" s="4"/>
      <c r="X52" s="5"/>
      <c r="Y52" s="4"/>
      <c r="Z52" s="6"/>
      <c r="AA52" s="2"/>
      <c r="AB52" s="50"/>
      <c r="AC52" s="3"/>
      <c r="AD52" s="24"/>
      <c r="AE52" s="23"/>
      <c r="AF52" s="4"/>
      <c r="AG52" s="5"/>
      <c r="AH52" s="4"/>
      <c r="AI52" s="5"/>
      <c r="AJ52" s="4"/>
      <c r="AK52" s="5"/>
      <c r="AL52" s="4"/>
      <c r="AM52" s="6"/>
      <c r="AN52" s="2"/>
      <c r="AO52" s="51"/>
      <c r="AP52" s="29"/>
      <c r="AQ52" s="29"/>
      <c r="AS52" s="34"/>
      <c r="AU52" s="34"/>
      <c r="AW52" s="34"/>
      <c r="AY52" s="34"/>
      <c r="BA52" s="34"/>
      <c r="BC52" s="34"/>
      <c r="BE52" s="34"/>
      <c r="BG52" s="34"/>
      <c r="BI52" s="34"/>
    </row>
    <row r="53" spans="1:61" s="30" customFormat="1" ht="15" customHeight="1" x14ac:dyDescent="0.35">
      <c r="A53" s="29"/>
      <c r="B53" s="3"/>
      <c r="C53" s="24"/>
      <c r="D53" s="23"/>
      <c r="E53" s="4"/>
      <c r="F53" s="5"/>
      <c r="G53" s="4"/>
      <c r="H53" s="5"/>
      <c r="I53" s="4"/>
      <c r="J53" s="5"/>
      <c r="K53" s="4"/>
      <c r="L53" s="6"/>
      <c r="M53" s="2"/>
      <c r="N53" s="50"/>
      <c r="O53" s="3"/>
      <c r="P53" s="24"/>
      <c r="Q53" s="23"/>
      <c r="R53" s="23"/>
      <c r="S53" s="4"/>
      <c r="T53" s="5"/>
      <c r="U53" s="4"/>
      <c r="V53" s="5"/>
      <c r="W53" s="4"/>
      <c r="X53" s="5"/>
      <c r="Y53" s="4"/>
      <c r="Z53" s="6"/>
      <c r="AA53" s="2"/>
      <c r="AB53" s="50"/>
      <c r="AC53" s="3"/>
      <c r="AD53" s="24"/>
      <c r="AE53" s="23"/>
      <c r="AF53" s="4"/>
      <c r="AG53" s="5"/>
      <c r="AH53" s="4"/>
      <c r="AI53" s="5"/>
      <c r="AJ53" s="4"/>
      <c r="AK53" s="5"/>
      <c r="AL53" s="4"/>
      <c r="AM53" s="6"/>
      <c r="AN53" s="2"/>
      <c r="AO53" s="51"/>
      <c r="AP53" s="29"/>
      <c r="AQ53" s="29"/>
      <c r="AS53" s="34"/>
      <c r="AU53" s="34"/>
      <c r="AW53" s="34"/>
      <c r="AY53" s="34"/>
      <c r="BA53" s="34"/>
      <c r="BC53" s="34"/>
      <c r="BE53" s="34"/>
      <c r="BG53" s="34"/>
      <c r="BI53" s="34"/>
    </row>
    <row r="54" spans="1:61" s="30" customFormat="1" ht="15" customHeight="1" x14ac:dyDescent="0.35">
      <c r="A54" s="29"/>
      <c r="B54" s="3"/>
      <c r="C54" s="24"/>
      <c r="D54" s="23"/>
      <c r="E54" s="4"/>
      <c r="F54" s="5"/>
      <c r="G54" s="4"/>
      <c r="H54" s="5"/>
      <c r="I54" s="4"/>
      <c r="J54" s="5"/>
      <c r="K54" s="4"/>
      <c r="L54" s="6"/>
      <c r="M54" s="2"/>
      <c r="N54" s="50"/>
      <c r="O54" s="3"/>
      <c r="P54" s="24"/>
      <c r="Q54" s="23"/>
      <c r="R54" s="23"/>
      <c r="S54" s="4"/>
      <c r="T54" s="5"/>
      <c r="U54" s="4"/>
      <c r="V54" s="5"/>
      <c r="W54" s="4"/>
      <c r="X54" s="5"/>
      <c r="Y54" s="4"/>
      <c r="Z54" s="6"/>
      <c r="AA54" s="2"/>
      <c r="AB54" s="50"/>
      <c r="AC54" s="3"/>
      <c r="AD54" s="24"/>
      <c r="AE54" s="23"/>
      <c r="AF54" s="4"/>
      <c r="AG54" s="5"/>
      <c r="AH54" s="4"/>
      <c r="AI54" s="5"/>
      <c r="AJ54" s="4"/>
      <c r="AK54" s="5"/>
      <c r="AL54" s="4"/>
      <c r="AM54" s="6"/>
      <c r="AN54" s="2"/>
      <c r="AO54" s="51"/>
      <c r="AP54" s="29"/>
      <c r="AQ54" s="29"/>
      <c r="AS54" s="34"/>
      <c r="AU54" s="34"/>
      <c r="AW54" s="34"/>
      <c r="AY54" s="34"/>
      <c r="BA54" s="34"/>
      <c r="BC54" s="34"/>
      <c r="BE54" s="34"/>
      <c r="BG54" s="34"/>
      <c r="BI54" s="34"/>
    </row>
    <row r="55" spans="1:61" s="30" customFormat="1" ht="15" customHeight="1" x14ac:dyDescent="0.35">
      <c r="A55" s="29"/>
      <c r="B55" s="3"/>
      <c r="C55" s="24"/>
      <c r="D55" s="23"/>
      <c r="E55" s="4"/>
      <c r="F55" s="5"/>
      <c r="G55" s="4"/>
      <c r="H55" s="5"/>
      <c r="I55" s="4"/>
      <c r="J55" s="5"/>
      <c r="K55" s="4"/>
      <c r="L55" s="6"/>
      <c r="M55" s="2"/>
      <c r="N55" s="50"/>
      <c r="O55" s="3"/>
      <c r="P55" s="24"/>
      <c r="Q55" s="23"/>
      <c r="R55" s="23"/>
      <c r="S55" s="4"/>
      <c r="T55" s="5"/>
      <c r="U55" s="4"/>
      <c r="V55" s="5"/>
      <c r="W55" s="4"/>
      <c r="X55" s="5"/>
      <c r="Y55" s="4"/>
      <c r="Z55" s="6"/>
      <c r="AA55" s="2"/>
      <c r="AB55" s="50"/>
      <c r="AC55" s="3"/>
      <c r="AD55" s="24"/>
      <c r="AE55" s="23"/>
      <c r="AF55" s="4"/>
      <c r="AG55" s="5"/>
      <c r="AH55" s="4"/>
      <c r="AI55" s="5"/>
      <c r="AJ55" s="4"/>
      <c r="AK55" s="5"/>
      <c r="AL55" s="4"/>
      <c r="AM55" s="6"/>
      <c r="AN55" s="2"/>
      <c r="AO55" s="51"/>
      <c r="AP55" s="29"/>
      <c r="AQ55" s="29"/>
      <c r="AS55" s="34"/>
      <c r="AU55" s="34"/>
      <c r="AW55" s="34"/>
      <c r="AY55" s="34"/>
      <c r="BA55" s="34"/>
      <c r="BC55" s="34"/>
      <c r="BE55" s="34"/>
      <c r="BG55" s="34"/>
      <c r="BI55" s="34"/>
    </row>
    <row r="56" spans="1:61" s="30" customFormat="1" ht="15" customHeight="1" x14ac:dyDescent="0.35">
      <c r="A56" s="29"/>
      <c r="B56" s="3"/>
      <c r="C56" s="24"/>
      <c r="D56" s="23"/>
      <c r="E56" s="4"/>
      <c r="F56" s="5"/>
      <c r="G56" s="4"/>
      <c r="H56" s="5"/>
      <c r="I56" s="4"/>
      <c r="J56" s="5"/>
      <c r="K56" s="4"/>
      <c r="L56" s="6"/>
      <c r="M56" s="2"/>
      <c r="N56" s="50"/>
      <c r="O56" s="3"/>
      <c r="P56" s="24"/>
      <c r="Q56" s="23"/>
      <c r="R56" s="23"/>
      <c r="S56" s="4"/>
      <c r="T56" s="5"/>
      <c r="U56" s="4"/>
      <c r="V56" s="5"/>
      <c r="W56" s="4"/>
      <c r="X56" s="5"/>
      <c r="Y56" s="4"/>
      <c r="Z56" s="6"/>
      <c r="AA56" s="2"/>
      <c r="AB56" s="50"/>
      <c r="AC56" s="3"/>
      <c r="AD56" s="24"/>
      <c r="AE56" s="23"/>
      <c r="AF56" s="4"/>
      <c r="AG56" s="5"/>
      <c r="AH56" s="4"/>
      <c r="AI56" s="5"/>
      <c r="AJ56" s="4"/>
      <c r="AK56" s="5"/>
      <c r="AL56" s="4"/>
      <c r="AM56" s="6"/>
      <c r="AN56" s="2"/>
      <c r="AO56" s="51"/>
      <c r="AP56" s="29"/>
      <c r="AQ56" s="29"/>
      <c r="AS56" s="34"/>
      <c r="AU56" s="34"/>
      <c r="AW56" s="34"/>
      <c r="AY56" s="34"/>
      <c r="BA56" s="34"/>
      <c r="BC56" s="34"/>
      <c r="BE56" s="34"/>
      <c r="BG56" s="34"/>
      <c r="BI56" s="34"/>
    </row>
    <row r="57" spans="1:61" s="30" customFormat="1" ht="15" customHeight="1" x14ac:dyDescent="0.35">
      <c r="A57" s="29"/>
      <c r="B57" s="3"/>
      <c r="C57" s="24"/>
      <c r="D57" s="23"/>
      <c r="E57" s="4"/>
      <c r="F57" s="5"/>
      <c r="G57" s="4"/>
      <c r="H57" s="5"/>
      <c r="I57" s="4"/>
      <c r="J57" s="5"/>
      <c r="K57" s="4"/>
      <c r="L57" s="6"/>
      <c r="M57" s="2"/>
      <c r="N57" s="50"/>
      <c r="O57" s="3"/>
      <c r="P57" s="24"/>
      <c r="Q57" s="23"/>
      <c r="R57" s="23"/>
      <c r="S57" s="4"/>
      <c r="T57" s="5"/>
      <c r="U57" s="4"/>
      <c r="V57" s="5"/>
      <c r="W57" s="4"/>
      <c r="X57" s="5"/>
      <c r="Y57" s="4"/>
      <c r="Z57" s="6"/>
      <c r="AA57" s="2"/>
      <c r="AB57" s="50"/>
      <c r="AC57" s="3"/>
      <c r="AD57" s="24"/>
      <c r="AE57" s="23"/>
      <c r="AF57" s="4"/>
      <c r="AG57" s="5"/>
      <c r="AH57" s="4"/>
      <c r="AI57" s="5"/>
      <c r="AJ57" s="4"/>
      <c r="AK57" s="5"/>
      <c r="AL57" s="4"/>
      <c r="AM57" s="6"/>
      <c r="AN57" s="2"/>
      <c r="AO57" s="51"/>
      <c r="AP57" s="29"/>
      <c r="AQ57" s="29"/>
      <c r="AS57" s="34"/>
      <c r="AU57" s="34"/>
      <c r="AW57" s="34"/>
      <c r="AY57" s="34"/>
      <c r="BA57" s="34"/>
      <c r="BC57" s="34"/>
      <c r="BE57" s="34"/>
      <c r="BG57" s="34"/>
      <c r="BI57" s="34"/>
    </row>
    <row r="58" spans="1:61" s="30" customFormat="1" ht="15" customHeight="1" x14ac:dyDescent="0.35">
      <c r="A58" s="29"/>
      <c r="B58" s="3"/>
      <c r="C58" s="24"/>
      <c r="D58" s="23"/>
      <c r="E58" s="4"/>
      <c r="F58" s="5"/>
      <c r="G58" s="4"/>
      <c r="H58" s="5"/>
      <c r="I58" s="4"/>
      <c r="J58" s="5"/>
      <c r="K58" s="4"/>
      <c r="L58" s="6"/>
      <c r="M58" s="2"/>
      <c r="N58" s="50"/>
      <c r="O58" s="3"/>
      <c r="P58" s="24"/>
      <c r="Q58" s="23"/>
      <c r="R58" s="23"/>
      <c r="S58" s="4"/>
      <c r="T58" s="5"/>
      <c r="U58" s="4"/>
      <c r="V58" s="5"/>
      <c r="W58" s="4"/>
      <c r="X58" s="5"/>
      <c r="Y58" s="4"/>
      <c r="Z58" s="6"/>
      <c r="AA58" s="2"/>
      <c r="AB58" s="50"/>
      <c r="AC58" s="3"/>
      <c r="AD58" s="24"/>
      <c r="AE58" s="23"/>
      <c r="AF58" s="4"/>
      <c r="AG58" s="5"/>
      <c r="AH58" s="4"/>
      <c r="AI58" s="5"/>
      <c r="AJ58" s="4"/>
      <c r="AK58" s="5"/>
      <c r="AL58" s="4"/>
      <c r="AM58" s="6"/>
      <c r="AN58" s="2"/>
      <c r="AO58" s="51"/>
      <c r="AP58" s="29"/>
      <c r="AQ58" s="29"/>
      <c r="AS58" s="34"/>
      <c r="AU58" s="34"/>
      <c r="AW58" s="34"/>
      <c r="AY58" s="34"/>
      <c r="BA58" s="34"/>
      <c r="BC58" s="34"/>
      <c r="BE58" s="34"/>
      <c r="BG58" s="34"/>
      <c r="BI58" s="34"/>
    </row>
    <row r="59" spans="1:61" s="30" customFormat="1" ht="15" customHeight="1" x14ac:dyDescent="0.35">
      <c r="A59" s="29"/>
      <c r="B59" s="3"/>
      <c r="C59" s="24"/>
      <c r="D59" s="23"/>
      <c r="E59" s="4"/>
      <c r="F59" s="5"/>
      <c r="G59" s="4"/>
      <c r="H59" s="5"/>
      <c r="I59" s="4"/>
      <c r="J59" s="5"/>
      <c r="K59" s="4"/>
      <c r="L59" s="6"/>
      <c r="M59" s="2"/>
      <c r="N59" s="50"/>
      <c r="O59" s="3"/>
      <c r="P59" s="24"/>
      <c r="Q59" s="23"/>
      <c r="R59" s="23"/>
      <c r="S59" s="4"/>
      <c r="T59" s="5"/>
      <c r="U59" s="4"/>
      <c r="V59" s="5"/>
      <c r="W59" s="4"/>
      <c r="X59" s="5"/>
      <c r="Y59" s="4"/>
      <c r="Z59" s="6"/>
      <c r="AA59" s="2"/>
      <c r="AB59" s="50"/>
      <c r="AC59" s="3"/>
      <c r="AD59" s="24"/>
      <c r="AE59" s="23"/>
      <c r="AF59" s="4"/>
      <c r="AG59" s="5"/>
      <c r="AH59" s="4"/>
      <c r="AI59" s="5"/>
      <c r="AJ59" s="4"/>
      <c r="AK59" s="5"/>
      <c r="AL59" s="4"/>
      <c r="AM59" s="6"/>
      <c r="AN59" s="2"/>
      <c r="AO59" s="51"/>
      <c r="AP59" s="29"/>
      <c r="AQ59" s="29"/>
      <c r="AS59" s="34"/>
      <c r="AU59" s="34"/>
      <c r="AW59" s="34"/>
      <c r="AY59" s="34"/>
      <c r="BA59" s="34"/>
      <c r="BC59" s="34"/>
      <c r="BE59" s="34"/>
      <c r="BG59" s="34"/>
      <c r="BI59" s="34"/>
    </row>
    <row r="60" spans="1:61" s="30" customFormat="1" ht="15" customHeight="1" x14ac:dyDescent="0.35">
      <c r="A60" s="29"/>
      <c r="B60" s="3"/>
      <c r="C60" s="24"/>
      <c r="D60" s="23"/>
      <c r="E60" s="4"/>
      <c r="F60" s="5"/>
      <c r="G60" s="4"/>
      <c r="H60" s="5"/>
      <c r="I60" s="4"/>
      <c r="J60" s="5"/>
      <c r="K60" s="4"/>
      <c r="L60" s="6"/>
      <c r="M60" s="2"/>
      <c r="N60" s="50"/>
      <c r="O60" s="3"/>
      <c r="P60" s="24"/>
      <c r="Q60" s="23"/>
      <c r="R60" s="23"/>
      <c r="S60" s="4"/>
      <c r="T60" s="5"/>
      <c r="U60" s="4"/>
      <c r="V60" s="5"/>
      <c r="W60" s="4"/>
      <c r="X60" s="5"/>
      <c r="Y60" s="4"/>
      <c r="Z60" s="6"/>
      <c r="AA60" s="2"/>
      <c r="AB60" s="50"/>
      <c r="AC60" s="3"/>
      <c r="AD60" s="24"/>
      <c r="AE60" s="23"/>
      <c r="AF60" s="4"/>
      <c r="AG60" s="5"/>
      <c r="AH60" s="4"/>
      <c r="AI60" s="5"/>
      <c r="AJ60" s="4"/>
      <c r="AK60" s="5"/>
      <c r="AL60" s="4"/>
      <c r="AM60" s="6"/>
      <c r="AN60" s="2"/>
      <c r="AO60" s="51"/>
      <c r="AP60" s="29"/>
      <c r="AQ60" s="29"/>
      <c r="AS60" s="34"/>
      <c r="AU60" s="34"/>
      <c r="AW60" s="34"/>
      <c r="AY60" s="34"/>
      <c r="BA60" s="34"/>
      <c r="BC60" s="34"/>
      <c r="BE60" s="34"/>
      <c r="BG60" s="34"/>
      <c r="BI60" s="34"/>
    </row>
    <row r="61" spans="1:61" s="30" customFormat="1" ht="15" customHeight="1" x14ac:dyDescent="0.35">
      <c r="A61" s="29"/>
      <c r="B61" s="3"/>
      <c r="C61" s="24"/>
      <c r="D61" s="23"/>
      <c r="E61" s="4"/>
      <c r="F61" s="5"/>
      <c r="G61" s="4"/>
      <c r="H61" s="5"/>
      <c r="I61" s="4"/>
      <c r="J61" s="5"/>
      <c r="K61" s="4"/>
      <c r="L61" s="6"/>
      <c r="M61" s="2"/>
      <c r="N61" s="50"/>
      <c r="O61" s="3"/>
      <c r="P61" s="24"/>
      <c r="Q61" s="23"/>
      <c r="R61" s="23"/>
      <c r="S61" s="4"/>
      <c r="T61" s="5"/>
      <c r="U61" s="4"/>
      <c r="V61" s="5"/>
      <c r="W61" s="4"/>
      <c r="X61" s="5"/>
      <c r="Y61" s="4"/>
      <c r="Z61" s="6"/>
      <c r="AA61" s="2"/>
      <c r="AB61" s="50"/>
      <c r="AC61" s="3"/>
      <c r="AD61" s="24"/>
      <c r="AE61" s="23"/>
      <c r="AF61" s="4"/>
      <c r="AG61" s="5"/>
      <c r="AH61" s="4"/>
      <c r="AI61" s="5"/>
      <c r="AJ61" s="4"/>
      <c r="AK61" s="5"/>
      <c r="AL61" s="4"/>
      <c r="AM61" s="6"/>
      <c r="AN61" s="2"/>
      <c r="AO61" s="51"/>
      <c r="AP61" s="29"/>
      <c r="AQ61" s="29"/>
      <c r="AS61" s="34"/>
      <c r="AU61" s="34"/>
      <c r="AW61" s="34"/>
      <c r="AY61" s="34"/>
      <c r="BA61" s="34"/>
      <c r="BC61" s="34"/>
      <c r="BE61" s="34"/>
      <c r="BG61" s="34"/>
      <c r="BI61" s="34"/>
    </row>
    <row r="62" spans="1:61" s="30" customFormat="1" ht="15" customHeight="1" x14ac:dyDescent="0.35">
      <c r="A62" s="29"/>
      <c r="B62" s="3"/>
      <c r="C62" s="24"/>
      <c r="D62" s="23"/>
      <c r="E62" s="4"/>
      <c r="F62" s="5"/>
      <c r="G62" s="4"/>
      <c r="H62" s="5"/>
      <c r="I62" s="4"/>
      <c r="J62" s="5"/>
      <c r="K62" s="4"/>
      <c r="L62" s="6"/>
      <c r="M62" s="2"/>
      <c r="N62" s="50"/>
      <c r="O62" s="3"/>
      <c r="P62" s="24"/>
      <c r="Q62" s="23"/>
      <c r="R62" s="23"/>
      <c r="S62" s="4"/>
      <c r="T62" s="5"/>
      <c r="U62" s="4"/>
      <c r="V62" s="5"/>
      <c r="W62" s="4"/>
      <c r="X62" s="5"/>
      <c r="Y62" s="4"/>
      <c r="Z62" s="6"/>
      <c r="AA62" s="2"/>
      <c r="AB62" s="50"/>
      <c r="AC62" s="3"/>
      <c r="AD62" s="24"/>
      <c r="AE62" s="23"/>
      <c r="AF62" s="4"/>
      <c r="AG62" s="5"/>
      <c r="AH62" s="4"/>
      <c r="AI62" s="5"/>
      <c r="AJ62" s="4"/>
      <c r="AK62" s="5"/>
      <c r="AL62" s="4"/>
      <c r="AM62" s="6"/>
      <c r="AN62" s="2"/>
      <c r="AO62" s="51"/>
      <c r="AP62" s="29"/>
      <c r="AQ62" s="29"/>
      <c r="AS62" s="34"/>
      <c r="AU62" s="34"/>
      <c r="AW62" s="34"/>
      <c r="AY62" s="34"/>
      <c r="BA62" s="34"/>
      <c r="BC62" s="34"/>
      <c r="BE62" s="34"/>
      <c r="BG62" s="34"/>
      <c r="BI62" s="34"/>
    </row>
    <row r="63" spans="1:61" s="30" customFormat="1" ht="15" customHeight="1" x14ac:dyDescent="0.35">
      <c r="A63" s="29"/>
      <c r="B63" s="3"/>
      <c r="C63" s="24"/>
      <c r="D63" s="23"/>
      <c r="E63" s="4"/>
      <c r="F63" s="5"/>
      <c r="G63" s="4"/>
      <c r="H63" s="5"/>
      <c r="I63" s="4"/>
      <c r="J63" s="5"/>
      <c r="K63" s="4"/>
      <c r="L63" s="6"/>
      <c r="M63" s="2"/>
      <c r="N63" s="50"/>
      <c r="O63" s="3"/>
      <c r="P63" s="24"/>
      <c r="Q63" s="23"/>
      <c r="R63" s="23"/>
      <c r="S63" s="4"/>
      <c r="T63" s="5"/>
      <c r="U63" s="4"/>
      <c r="V63" s="5"/>
      <c r="W63" s="4"/>
      <c r="X63" s="5"/>
      <c r="Y63" s="4"/>
      <c r="Z63" s="6"/>
      <c r="AA63" s="2"/>
      <c r="AB63" s="50"/>
      <c r="AC63" s="3"/>
      <c r="AD63" s="24"/>
      <c r="AE63" s="23"/>
      <c r="AF63" s="4"/>
      <c r="AG63" s="5"/>
      <c r="AH63" s="4"/>
      <c r="AI63" s="5"/>
      <c r="AJ63" s="4"/>
      <c r="AK63" s="5"/>
      <c r="AL63" s="4"/>
      <c r="AM63" s="6"/>
      <c r="AN63" s="2"/>
      <c r="AO63" s="51"/>
      <c r="AP63" s="29"/>
      <c r="AQ63" s="29"/>
      <c r="AS63" s="34"/>
      <c r="AU63" s="34"/>
      <c r="AW63" s="34"/>
      <c r="AY63" s="34"/>
      <c r="BA63" s="34"/>
      <c r="BC63" s="34"/>
      <c r="BE63" s="34"/>
      <c r="BG63" s="34"/>
      <c r="BI63" s="34"/>
    </row>
    <row r="64" spans="1:61" s="30" customFormat="1" ht="15" customHeight="1" x14ac:dyDescent="0.35">
      <c r="A64" s="29"/>
      <c r="B64" s="3"/>
      <c r="C64" s="24"/>
      <c r="D64" s="23"/>
      <c r="E64" s="4"/>
      <c r="F64" s="5"/>
      <c r="G64" s="4"/>
      <c r="H64" s="5"/>
      <c r="I64" s="4"/>
      <c r="J64" s="5"/>
      <c r="K64" s="4"/>
      <c r="L64" s="6"/>
      <c r="M64" s="2"/>
      <c r="N64" s="50"/>
      <c r="O64" s="3"/>
      <c r="P64" s="24"/>
      <c r="Q64" s="23"/>
      <c r="R64" s="23"/>
      <c r="S64" s="4"/>
      <c r="T64" s="5"/>
      <c r="U64" s="4"/>
      <c r="V64" s="5"/>
      <c r="W64" s="4"/>
      <c r="X64" s="5"/>
      <c r="Y64" s="4"/>
      <c r="Z64" s="6"/>
      <c r="AA64" s="2"/>
      <c r="AB64" s="50"/>
      <c r="AC64" s="3"/>
      <c r="AD64" s="24"/>
      <c r="AE64" s="23"/>
      <c r="AF64" s="4"/>
      <c r="AG64" s="5"/>
      <c r="AH64" s="4"/>
      <c r="AI64" s="5"/>
      <c r="AJ64" s="4"/>
      <c r="AK64" s="5"/>
      <c r="AL64" s="4"/>
      <c r="AM64" s="6"/>
      <c r="AN64" s="2"/>
      <c r="AO64" s="51"/>
      <c r="AP64" s="29"/>
      <c r="AQ64" s="29"/>
      <c r="AS64" s="34"/>
      <c r="AU64" s="34"/>
      <c r="AW64" s="34"/>
      <c r="AY64" s="34"/>
      <c r="BA64" s="34"/>
      <c r="BC64" s="34"/>
      <c r="BE64" s="34"/>
      <c r="BG64" s="34"/>
      <c r="BI64" s="34"/>
    </row>
    <row r="65" spans="1:61" s="30" customFormat="1" ht="15" customHeight="1" x14ac:dyDescent="0.35">
      <c r="A65" s="29"/>
      <c r="B65" s="3"/>
      <c r="C65" s="24"/>
      <c r="D65" s="23"/>
      <c r="E65" s="4"/>
      <c r="F65" s="5"/>
      <c r="G65" s="4"/>
      <c r="H65" s="5"/>
      <c r="I65" s="4"/>
      <c r="J65" s="5"/>
      <c r="K65" s="4"/>
      <c r="L65" s="6"/>
      <c r="M65" s="2"/>
      <c r="N65" s="50"/>
      <c r="O65" s="3"/>
      <c r="P65" s="24"/>
      <c r="Q65" s="23"/>
      <c r="R65" s="23"/>
      <c r="S65" s="4"/>
      <c r="T65" s="5"/>
      <c r="U65" s="4"/>
      <c r="V65" s="5"/>
      <c r="W65" s="4"/>
      <c r="X65" s="5"/>
      <c r="Y65" s="4"/>
      <c r="Z65" s="6"/>
      <c r="AA65" s="2"/>
      <c r="AB65" s="50"/>
      <c r="AC65" s="3"/>
      <c r="AD65" s="24"/>
      <c r="AE65" s="23"/>
      <c r="AF65" s="4"/>
      <c r="AG65" s="5"/>
      <c r="AH65" s="4"/>
      <c r="AI65" s="5"/>
      <c r="AJ65" s="4"/>
      <c r="AK65" s="5"/>
      <c r="AL65" s="4"/>
      <c r="AM65" s="6"/>
      <c r="AN65" s="2"/>
      <c r="AO65" s="51"/>
      <c r="AP65" s="29"/>
      <c r="AQ65" s="29"/>
      <c r="AS65" s="34"/>
      <c r="AU65" s="34"/>
      <c r="AW65" s="34"/>
      <c r="AY65" s="34"/>
      <c r="BA65" s="34"/>
      <c r="BC65" s="34"/>
      <c r="BE65" s="34"/>
      <c r="BG65" s="34"/>
      <c r="BI65" s="34"/>
    </row>
    <row r="66" spans="1:61" s="30" customFormat="1" ht="15" customHeight="1" x14ac:dyDescent="0.35">
      <c r="A66" s="29"/>
      <c r="B66" s="3"/>
      <c r="C66" s="24"/>
      <c r="D66" s="23"/>
      <c r="E66" s="4"/>
      <c r="F66" s="5"/>
      <c r="G66" s="4"/>
      <c r="H66" s="5"/>
      <c r="I66" s="4"/>
      <c r="J66" s="5"/>
      <c r="K66" s="4"/>
      <c r="L66" s="6"/>
      <c r="M66" s="2"/>
      <c r="N66" s="50"/>
      <c r="O66" s="3"/>
      <c r="P66" s="24"/>
      <c r="Q66" s="23"/>
      <c r="R66" s="23"/>
      <c r="S66" s="4"/>
      <c r="T66" s="5"/>
      <c r="U66" s="4"/>
      <c r="V66" s="5"/>
      <c r="W66" s="4"/>
      <c r="X66" s="5"/>
      <c r="Y66" s="4"/>
      <c r="Z66" s="6"/>
      <c r="AA66" s="2"/>
      <c r="AB66" s="50"/>
      <c r="AC66" s="3"/>
      <c r="AD66" s="24"/>
      <c r="AE66" s="23"/>
      <c r="AF66" s="4"/>
      <c r="AG66" s="5"/>
      <c r="AH66" s="4"/>
      <c r="AI66" s="5"/>
      <c r="AJ66" s="4"/>
      <c r="AK66" s="5"/>
      <c r="AL66" s="4"/>
      <c r="AM66" s="6"/>
      <c r="AN66" s="2"/>
      <c r="AO66" s="51"/>
      <c r="AP66" s="29"/>
      <c r="AQ66" s="29"/>
      <c r="AS66" s="34"/>
      <c r="AU66" s="34"/>
      <c r="AW66" s="34"/>
      <c r="AY66" s="34"/>
      <c r="BA66" s="34"/>
      <c r="BC66" s="34"/>
      <c r="BE66" s="34"/>
      <c r="BG66" s="34"/>
      <c r="BI66" s="34"/>
    </row>
    <row r="67" spans="1:61" s="30" customFormat="1" ht="15" customHeight="1" x14ac:dyDescent="0.35">
      <c r="A67" s="29"/>
      <c r="B67" s="3"/>
      <c r="C67" s="24"/>
      <c r="D67" s="23"/>
      <c r="E67" s="4"/>
      <c r="F67" s="5"/>
      <c r="G67" s="4"/>
      <c r="H67" s="5"/>
      <c r="I67" s="4"/>
      <c r="J67" s="5"/>
      <c r="K67" s="4"/>
      <c r="L67" s="6"/>
      <c r="M67" s="2"/>
      <c r="N67" s="50"/>
      <c r="O67" s="3"/>
      <c r="P67" s="24"/>
      <c r="Q67" s="23"/>
      <c r="R67" s="23"/>
      <c r="S67" s="4"/>
      <c r="T67" s="5"/>
      <c r="U67" s="4"/>
      <c r="V67" s="5"/>
      <c r="W67" s="4"/>
      <c r="X67" s="5"/>
      <c r="Y67" s="4"/>
      <c r="Z67" s="6"/>
      <c r="AA67" s="2"/>
      <c r="AB67" s="50"/>
      <c r="AC67" s="3"/>
      <c r="AD67" s="24"/>
      <c r="AE67" s="23"/>
      <c r="AF67" s="4"/>
      <c r="AG67" s="5"/>
      <c r="AH67" s="4"/>
      <c r="AI67" s="5"/>
      <c r="AJ67" s="4"/>
      <c r="AK67" s="5"/>
      <c r="AL67" s="4"/>
      <c r="AM67" s="6"/>
      <c r="AN67" s="2"/>
      <c r="AO67" s="51"/>
      <c r="AP67" s="29"/>
      <c r="AQ67" s="29"/>
      <c r="AS67" s="34"/>
      <c r="AU67" s="34"/>
      <c r="AW67" s="34"/>
      <c r="AY67" s="34"/>
      <c r="BA67" s="34"/>
      <c r="BC67" s="34"/>
      <c r="BE67" s="34"/>
      <c r="BG67" s="34"/>
      <c r="BI67" s="34"/>
    </row>
    <row r="68" spans="1:61" s="30" customFormat="1" ht="15" customHeight="1" x14ac:dyDescent="0.35">
      <c r="A68" s="29"/>
      <c r="B68" s="3"/>
      <c r="C68" s="24"/>
      <c r="D68" s="23"/>
      <c r="E68" s="4"/>
      <c r="F68" s="5"/>
      <c r="G68" s="4"/>
      <c r="H68" s="5"/>
      <c r="I68" s="4"/>
      <c r="J68" s="5"/>
      <c r="K68" s="4"/>
      <c r="L68" s="6"/>
      <c r="M68" s="2"/>
      <c r="N68" s="50"/>
      <c r="O68" s="3"/>
      <c r="P68" s="24"/>
      <c r="Q68" s="23"/>
      <c r="R68" s="23"/>
      <c r="S68" s="4"/>
      <c r="T68" s="5"/>
      <c r="U68" s="4"/>
      <c r="V68" s="5"/>
      <c r="W68" s="4"/>
      <c r="X68" s="5"/>
      <c r="Y68" s="4"/>
      <c r="Z68" s="6"/>
      <c r="AA68" s="2"/>
      <c r="AB68" s="50"/>
      <c r="AC68" s="3"/>
      <c r="AD68" s="24"/>
      <c r="AE68" s="23"/>
      <c r="AF68" s="4"/>
      <c r="AG68" s="5"/>
      <c r="AH68" s="4"/>
      <c r="AI68" s="5"/>
      <c r="AJ68" s="4"/>
      <c r="AK68" s="5"/>
      <c r="AL68" s="4"/>
      <c r="AM68" s="6"/>
      <c r="AN68" s="2"/>
      <c r="AO68" s="51"/>
      <c r="AP68" s="29"/>
      <c r="AQ68" s="29"/>
      <c r="AS68" s="34"/>
      <c r="AU68" s="34"/>
      <c r="AW68" s="34"/>
      <c r="AY68" s="34"/>
      <c r="BA68" s="34"/>
      <c r="BC68" s="34"/>
      <c r="BE68" s="34"/>
      <c r="BG68" s="34"/>
      <c r="BI68" s="34"/>
    </row>
    <row r="69" spans="1:61" s="30" customFormat="1" ht="15" customHeight="1" x14ac:dyDescent="0.35">
      <c r="A69" s="29"/>
      <c r="B69" s="3"/>
      <c r="C69" s="24"/>
      <c r="D69" s="23"/>
      <c r="E69" s="4"/>
      <c r="F69" s="5"/>
      <c r="G69" s="4"/>
      <c r="H69" s="5"/>
      <c r="I69" s="4"/>
      <c r="J69" s="5"/>
      <c r="K69" s="4"/>
      <c r="L69" s="6"/>
      <c r="M69" s="2"/>
      <c r="N69" s="50"/>
      <c r="O69" s="3"/>
      <c r="P69" s="24"/>
      <c r="Q69" s="23"/>
      <c r="R69" s="23"/>
      <c r="S69" s="4"/>
      <c r="T69" s="5"/>
      <c r="U69" s="4"/>
      <c r="V69" s="5"/>
      <c r="W69" s="4"/>
      <c r="X69" s="5"/>
      <c r="Y69" s="4"/>
      <c r="Z69" s="6"/>
      <c r="AA69" s="2"/>
      <c r="AB69" s="50"/>
      <c r="AC69" s="3"/>
      <c r="AD69" s="24"/>
      <c r="AE69" s="23"/>
      <c r="AF69" s="4"/>
      <c r="AG69" s="5"/>
      <c r="AH69" s="4"/>
      <c r="AI69" s="5"/>
      <c r="AJ69" s="4"/>
      <c r="AK69" s="5"/>
      <c r="AL69" s="4"/>
      <c r="AM69" s="6"/>
      <c r="AN69" s="2"/>
      <c r="AO69" s="51"/>
      <c r="AP69" s="29"/>
      <c r="AQ69" s="29"/>
      <c r="AS69" s="34"/>
      <c r="AU69" s="34"/>
      <c r="AW69" s="34"/>
      <c r="AY69" s="34"/>
      <c r="BA69" s="34"/>
      <c r="BC69" s="34"/>
      <c r="BE69" s="34"/>
      <c r="BG69" s="34"/>
      <c r="BI69" s="34"/>
    </row>
    <row r="70" spans="1:61" s="30" customFormat="1" ht="15" customHeight="1" x14ac:dyDescent="0.35">
      <c r="A70" s="29"/>
      <c r="B70" s="3"/>
      <c r="C70" s="24"/>
      <c r="D70" s="23"/>
      <c r="E70" s="4"/>
      <c r="F70" s="5"/>
      <c r="G70" s="4"/>
      <c r="H70" s="5"/>
      <c r="I70" s="4"/>
      <c r="J70" s="5"/>
      <c r="K70" s="4"/>
      <c r="L70" s="6"/>
      <c r="M70" s="2"/>
      <c r="N70" s="50"/>
      <c r="O70" s="3"/>
      <c r="P70" s="24"/>
      <c r="Q70" s="23"/>
      <c r="R70" s="23"/>
      <c r="S70" s="4"/>
      <c r="T70" s="5"/>
      <c r="U70" s="4"/>
      <c r="V70" s="5"/>
      <c r="W70" s="4"/>
      <c r="X70" s="5"/>
      <c r="Y70" s="4"/>
      <c r="Z70" s="6"/>
      <c r="AA70" s="2"/>
      <c r="AB70" s="50"/>
      <c r="AC70" s="3"/>
      <c r="AD70" s="24"/>
      <c r="AE70" s="23"/>
      <c r="AF70" s="4"/>
      <c r="AG70" s="5"/>
      <c r="AH70" s="4"/>
      <c r="AI70" s="5"/>
      <c r="AJ70" s="4"/>
      <c r="AK70" s="5"/>
      <c r="AL70" s="4"/>
      <c r="AM70" s="6"/>
      <c r="AN70" s="2"/>
      <c r="AO70" s="51"/>
      <c r="AP70" s="29"/>
      <c r="AQ70" s="29"/>
      <c r="AS70" s="34"/>
      <c r="AU70" s="34"/>
      <c r="AW70" s="34"/>
      <c r="AY70" s="34"/>
      <c r="BA70" s="34"/>
      <c r="BC70" s="34"/>
      <c r="BE70" s="34"/>
      <c r="BG70" s="34"/>
      <c r="BI70" s="34"/>
    </row>
    <row r="71" spans="1:61" s="30" customFormat="1" ht="15" customHeight="1" x14ac:dyDescent="0.35">
      <c r="A71" s="29"/>
      <c r="B71" s="3"/>
      <c r="C71" s="24"/>
      <c r="D71" s="23"/>
      <c r="E71" s="4"/>
      <c r="F71" s="5"/>
      <c r="G71" s="4"/>
      <c r="H71" s="5"/>
      <c r="I71" s="4"/>
      <c r="J71" s="5"/>
      <c r="K71" s="4"/>
      <c r="L71" s="6"/>
      <c r="M71" s="2"/>
      <c r="N71" s="50"/>
      <c r="O71" s="3"/>
      <c r="P71" s="24"/>
      <c r="Q71" s="23"/>
      <c r="R71" s="23"/>
      <c r="S71" s="4"/>
      <c r="T71" s="5"/>
      <c r="U71" s="4"/>
      <c r="V71" s="5"/>
      <c r="W71" s="4"/>
      <c r="X71" s="5"/>
      <c r="Y71" s="4"/>
      <c r="Z71" s="6"/>
      <c r="AA71" s="2"/>
      <c r="AB71" s="50"/>
      <c r="AC71" s="3"/>
      <c r="AD71" s="24"/>
      <c r="AE71" s="23"/>
      <c r="AF71" s="4"/>
      <c r="AG71" s="5"/>
      <c r="AH71" s="4"/>
      <c r="AI71" s="5"/>
      <c r="AJ71" s="4"/>
      <c r="AK71" s="5"/>
      <c r="AL71" s="4"/>
      <c r="AM71" s="6"/>
      <c r="AN71" s="2"/>
      <c r="AO71" s="51"/>
      <c r="AP71" s="29"/>
      <c r="AQ71" s="29"/>
      <c r="AS71" s="34"/>
      <c r="AU71" s="34"/>
      <c r="AW71" s="34"/>
      <c r="AY71" s="34"/>
      <c r="BA71" s="34"/>
      <c r="BC71" s="34"/>
      <c r="BE71" s="34"/>
      <c r="BG71" s="34"/>
      <c r="BI71" s="34"/>
    </row>
    <row r="72" spans="1:61" s="30" customFormat="1" ht="15" customHeight="1" x14ac:dyDescent="0.35">
      <c r="A72" s="29"/>
      <c r="B72" s="3"/>
      <c r="C72" s="24"/>
      <c r="D72" s="23"/>
      <c r="E72" s="4"/>
      <c r="F72" s="5"/>
      <c r="G72" s="4"/>
      <c r="H72" s="5"/>
      <c r="I72" s="4"/>
      <c r="J72" s="5"/>
      <c r="K72" s="4"/>
      <c r="L72" s="6"/>
      <c r="M72" s="2"/>
      <c r="N72" s="50"/>
      <c r="O72" s="3"/>
      <c r="P72" s="24"/>
      <c r="Q72" s="23"/>
      <c r="R72" s="23"/>
      <c r="S72" s="4"/>
      <c r="T72" s="5"/>
      <c r="U72" s="4"/>
      <c r="V72" s="5"/>
      <c r="W72" s="4"/>
      <c r="X72" s="5"/>
      <c r="Y72" s="4"/>
      <c r="Z72" s="6"/>
      <c r="AA72" s="2"/>
      <c r="AB72" s="50"/>
      <c r="AC72" s="3"/>
      <c r="AD72" s="24"/>
      <c r="AE72" s="23"/>
      <c r="AF72" s="4"/>
      <c r="AG72" s="5"/>
      <c r="AH72" s="4"/>
      <c r="AI72" s="5"/>
      <c r="AJ72" s="4"/>
      <c r="AK72" s="5"/>
      <c r="AL72" s="4"/>
      <c r="AM72" s="6"/>
      <c r="AN72" s="2"/>
      <c r="AO72" s="51"/>
      <c r="AP72" s="29"/>
      <c r="AQ72" s="29"/>
      <c r="AS72" s="34"/>
      <c r="AU72" s="34"/>
      <c r="AW72" s="34"/>
      <c r="AY72" s="34"/>
      <c r="BA72" s="34"/>
      <c r="BC72" s="34"/>
      <c r="BE72" s="34"/>
      <c r="BG72" s="34"/>
      <c r="BI72" s="34"/>
    </row>
    <row r="73" spans="1:61" s="30" customFormat="1" ht="15" customHeight="1" x14ac:dyDescent="0.35">
      <c r="A73" s="29"/>
      <c r="B73" s="3"/>
      <c r="C73" s="24"/>
      <c r="D73" s="23"/>
      <c r="E73" s="4"/>
      <c r="F73" s="5"/>
      <c r="G73" s="4"/>
      <c r="H73" s="5"/>
      <c r="I73" s="4"/>
      <c r="J73" s="5"/>
      <c r="K73" s="4"/>
      <c r="L73" s="6"/>
      <c r="M73" s="2"/>
      <c r="N73" s="50"/>
      <c r="O73" s="3"/>
      <c r="P73" s="24"/>
      <c r="Q73" s="23"/>
      <c r="R73" s="23"/>
      <c r="S73" s="4"/>
      <c r="T73" s="5"/>
      <c r="U73" s="4"/>
      <c r="V73" s="5"/>
      <c r="W73" s="4"/>
      <c r="X73" s="5"/>
      <c r="Y73" s="4"/>
      <c r="Z73" s="6"/>
      <c r="AA73" s="2"/>
      <c r="AB73" s="50"/>
      <c r="AC73" s="3"/>
      <c r="AD73" s="24"/>
      <c r="AE73" s="23"/>
      <c r="AF73" s="4"/>
      <c r="AG73" s="5"/>
      <c r="AH73" s="4"/>
      <c r="AI73" s="5"/>
      <c r="AJ73" s="4"/>
      <c r="AK73" s="5"/>
      <c r="AL73" s="4"/>
      <c r="AM73" s="6"/>
      <c r="AN73" s="2"/>
      <c r="AO73" s="51"/>
      <c r="AP73" s="29"/>
      <c r="AQ73" s="29"/>
      <c r="AS73" s="34"/>
      <c r="AU73" s="34"/>
      <c r="AW73" s="34"/>
      <c r="AY73" s="34"/>
      <c r="BA73" s="34"/>
      <c r="BC73" s="34"/>
      <c r="BE73" s="34"/>
      <c r="BG73" s="34"/>
      <c r="BI73" s="34"/>
    </row>
    <row r="74" spans="1:61" s="30" customFormat="1" ht="15" customHeight="1" x14ac:dyDescent="0.35">
      <c r="A74" s="29"/>
      <c r="B74" s="3"/>
      <c r="C74" s="24"/>
      <c r="D74" s="23"/>
      <c r="E74" s="4"/>
      <c r="F74" s="5"/>
      <c r="G74" s="4"/>
      <c r="H74" s="5"/>
      <c r="I74" s="4"/>
      <c r="J74" s="5"/>
      <c r="K74" s="4"/>
      <c r="L74" s="6"/>
      <c r="M74" s="2"/>
      <c r="N74" s="50"/>
      <c r="O74" s="3"/>
      <c r="P74" s="24"/>
      <c r="Q74" s="23"/>
      <c r="R74" s="23"/>
      <c r="S74" s="4"/>
      <c r="T74" s="5"/>
      <c r="U74" s="4"/>
      <c r="V74" s="5"/>
      <c r="W74" s="4"/>
      <c r="X74" s="5"/>
      <c r="Y74" s="4"/>
      <c r="Z74" s="6"/>
      <c r="AA74" s="2"/>
      <c r="AB74" s="50"/>
      <c r="AC74" s="3"/>
      <c r="AD74" s="24"/>
      <c r="AE74" s="23"/>
      <c r="AF74" s="4"/>
      <c r="AG74" s="5"/>
      <c r="AH74" s="4"/>
      <c r="AI74" s="5"/>
      <c r="AJ74" s="4"/>
      <c r="AK74" s="5"/>
      <c r="AL74" s="4"/>
      <c r="AM74" s="6"/>
      <c r="AN74" s="2"/>
      <c r="AO74" s="51"/>
      <c r="AP74" s="29"/>
      <c r="AQ74" s="29"/>
      <c r="AS74" s="34"/>
      <c r="AU74" s="34"/>
      <c r="AW74" s="34"/>
      <c r="AY74" s="34"/>
      <c r="BA74" s="34"/>
      <c r="BC74" s="34"/>
      <c r="BE74" s="34"/>
      <c r="BG74" s="34"/>
      <c r="BI74" s="34"/>
    </row>
    <row r="75" spans="1:61" s="30" customFormat="1" ht="15" customHeight="1" x14ac:dyDescent="0.35">
      <c r="A75" s="29"/>
      <c r="B75" s="3"/>
      <c r="C75" s="24"/>
      <c r="D75" s="23"/>
      <c r="E75" s="4"/>
      <c r="F75" s="5"/>
      <c r="G75" s="4"/>
      <c r="H75" s="5"/>
      <c r="I75" s="4"/>
      <c r="J75" s="5"/>
      <c r="K75" s="4"/>
      <c r="L75" s="6"/>
      <c r="M75" s="2"/>
      <c r="N75" s="50"/>
      <c r="O75" s="3"/>
      <c r="P75" s="24"/>
      <c r="Q75" s="23"/>
      <c r="R75" s="23"/>
      <c r="S75" s="4"/>
      <c r="T75" s="5"/>
      <c r="U75" s="4"/>
      <c r="V75" s="5"/>
      <c r="W75" s="4"/>
      <c r="X75" s="5"/>
      <c r="Y75" s="4"/>
      <c r="Z75" s="6"/>
      <c r="AA75" s="2"/>
      <c r="AB75" s="50"/>
      <c r="AC75" s="3"/>
      <c r="AD75" s="24"/>
      <c r="AE75" s="23"/>
      <c r="AF75" s="4"/>
      <c r="AG75" s="5"/>
      <c r="AH75" s="4"/>
      <c r="AI75" s="5"/>
      <c r="AJ75" s="4"/>
      <c r="AK75" s="5"/>
      <c r="AL75" s="4"/>
      <c r="AM75" s="6"/>
      <c r="AN75" s="2"/>
      <c r="AO75" s="51"/>
      <c r="AP75" s="29"/>
      <c r="AQ75" s="29"/>
      <c r="AS75" s="34"/>
      <c r="AU75" s="34"/>
      <c r="AW75" s="34"/>
      <c r="AY75" s="34"/>
      <c r="BA75" s="34"/>
      <c r="BC75" s="34"/>
      <c r="BE75" s="34"/>
      <c r="BG75" s="34"/>
      <c r="BI75" s="34"/>
    </row>
    <row r="76" spans="1:61" s="30" customFormat="1" ht="15" customHeight="1" x14ac:dyDescent="0.35">
      <c r="A76" s="29"/>
      <c r="B76" s="3"/>
      <c r="C76" s="24"/>
      <c r="D76" s="23"/>
      <c r="E76" s="4"/>
      <c r="F76" s="5"/>
      <c r="G76" s="4"/>
      <c r="H76" s="5"/>
      <c r="I76" s="4"/>
      <c r="J76" s="5"/>
      <c r="K76" s="4"/>
      <c r="L76" s="6"/>
      <c r="M76" s="2"/>
      <c r="N76" s="50"/>
      <c r="O76" s="3"/>
      <c r="P76" s="24"/>
      <c r="Q76" s="23"/>
      <c r="R76" s="23"/>
      <c r="S76" s="4"/>
      <c r="T76" s="5"/>
      <c r="U76" s="4"/>
      <c r="V76" s="5"/>
      <c r="W76" s="4"/>
      <c r="X76" s="5"/>
      <c r="Y76" s="4"/>
      <c r="Z76" s="6"/>
      <c r="AA76" s="2"/>
      <c r="AB76" s="50"/>
      <c r="AC76" s="3"/>
      <c r="AD76" s="24"/>
      <c r="AE76" s="23"/>
      <c r="AF76" s="4"/>
      <c r="AG76" s="5"/>
      <c r="AH76" s="4"/>
      <c r="AI76" s="5"/>
      <c r="AJ76" s="4"/>
      <c r="AK76" s="5"/>
      <c r="AL76" s="4"/>
      <c r="AM76" s="6"/>
      <c r="AN76" s="2"/>
      <c r="AO76" s="51"/>
      <c r="AP76" s="29"/>
      <c r="AQ76" s="29"/>
      <c r="AS76" s="34"/>
      <c r="AU76" s="34"/>
      <c r="AW76" s="34"/>
      <c r="AY76" s="34"/>
      <c r="BA76" s="34"/>
      <c r="BC76" s="34"/>
      <c r="BE76" s="34"/>
      <c r="BG76" s="34"/>
      <c r="BI76" s="34"/>
    </row>
    <row r="77" spans="1:61" s="30" customFormat="1" ht="15" customHeight="1" x14ac:dyDescent="0.35">
      <c r="A77" s="29"/>
      <c r="B77" s="3"/>
      <c r="C77" s="24"/>
      <c r="D77" s="23"/>
      <c r="E77" s="4"/>
      <c r="F77" s="5"/>
      <c r="G77" s="4"/>
      <c r="H77" s="5"/>
      <c r="I77" s="4"/>
      <c r="J77" s="5"/>
      <c r="K77" s="4"/>
      <c r="L77" s="6"/>
      <c r="M77" s="2"/>
      <c r="N77" s="50"/>
      <c r="O77" s="3"/>
      <c r="P77" s="24"/>
      <c r="Q77" s="23"/>
      <c r="R77" s="23"/>
      <c r="S77" s="4"/>
      <c r="T77" s="5"/>
      <c r="U77" s="4"/>
      <c r="V77" s="5"/>
      <c r="W77" s="4"/>
      <c r="X77" s="5"/>
      <c r="Y77" s="4"/>
      <c r="Z77" s="6"/>
      <c r="AA77" s="2"/>
      <c r="AB77" s="50"/>
      <c r="AC77" s="3"/>
      <c r="AD77" s="24"/>
      <c r="AE77" s="23"/>
      <c r="AF77" s="4"/>
      <c r="AG77" s="5"/>
      <c r="AH77" s="4"/>
      <c r="AI77" s="5"/>
      <c r="AJ77" s="4"/>
      <c r="AK77" s="5"/>
      <c r="AL77" s="4"/>
      <c r="AM77" s="6"/>
      <c r="AN77" s="2"/>
      <c r="AO77" s="51"/>
      <c r="AP77" s="29"/>
      <c r="AQ77" s="29"/>
      <c r="AS77" s="34"/>
      <c r="AU77" s="34"/>
      <c r="AW77" s="34"/>
      <c r="AY77" s="34"/>
      <c r="BA77" s="34"/>
      <c r="BC77" s="34"/>
      <c r="BE77" s="34"/>
      <c r="BG77" s="34"/>
      <c r="BI77" s="34"/>
    </row>
    <row r="78" spans="1:61" s="30" customFormat="1" ht="15" customHeight="1" x14ac:dyDescent="0.35">
      <c r="A78" s="29"/>
      <c r="B78" s="3"/>
      <c r="C78" s="24"/>
      <c r="D78" s="23"/>
      <c r="E78" s="4"/>
      <c r="F78" s="5"/>
      <c r="G78" s="4"/>
      <c r="H78" s="5"/>
      <c r="I78" s="4"/>
      <c r="J78" s="5"/>
      <c r="K78" s="4"/>
      <c r="L78" s="6"/>
      <c r="M78" s="2"/>
      <c r="N78" s="50"/>
      <c r="O78" s="3"/>
      <c r="P78" s="24"/>
      <c r="Q78" s="23"/>
      <c r="R78" s="23"/>
      <c r="S78" s="4"/>
      <c r="T78" s="5"/>
      <c r="U78" s="4"/>
      <c r="V78" s="5"/>
      <c r="W78" s="4"/>
      <c r="X78" s="5"/>
      <c r="Y78" s="4"/>
      <c r="Z78" s="6"/>
      <c r="AA78" s="2"/>
      <c r="AB78" s="50"/>
      <c r="AC78" s="3"/>
      <c r="AD78" s="24"/>
      <c r="AE78" s="23"/>
      <c r="AF78" s="4"/>
      <c r="AG78" s="5"/>
      <c r="AH78" s="4"/>
      <c r="AI78" s="5"/>
      <c r="AJ78" s="4"/>
      <c r="AK78" s="5"/>
      <c r="AL78" s="4"/>
      <c r="AM78" s="6"/>
      <c r="AN78" s="2"/>
      <c r="AO78" s="51"/>
      <c r="AP78" s="29"/>
      <c r="AQ78" s="29"/>
      <c r="AS78" s="34"/>
      <c r="AU78" s="34"/>
      <c r="AW78" s="34"/>
      <c r="AY78" s="34"/>
      <c r="BA78" s="34"/>
      <c r="BC78" s="34"/>
      <c r="BE78" s="34"/>
      <c r="BG78" s="34"/>
      <c r="BI78" s="34"/>
    </row>
    <row r="79" spans="1:61" s="30" customFormat="1" ht="15" customHeight="1" x14ac:dyDescent="0.35">
      <c r="A79" s="29"/>
      <c r="B79" s="3"/>
      <c r="C79" s="24"/>
      <c r="D79" s="23"/>
      <c r="E79" s="4"/>
      <c r="F79" s="5"/>
      <c r="G79" s="4"/>
      <c r="H79" s="5"/>
      <c r="I79" s="4"/>
      <c r="J79" s="5"/>
      <c r="K79" s="4"/>
      <c r="L79" s="6"/>
      <c r="M79" s="2"/>
      <c r="N79" s="50"/>
      <c r="O79" s="3"/>
      <c r="P79" s="24"/>
      <c r="Q79" s="23"/>
      <c r="R79" s="23"/>
      <c r="S79" s="4"/>
      <c r="T79" s="5"/>
      <c r="U79" s="4"/>
      <c r="V79" s="5"/>
      <c r="W79" s="4"/>
      <c r="X79" s="5"/>
      <c r="Y79" s="4"/>
      <c r="Z79" s="6"/>
      <c r="AA79" s="2"/>
      <c r="AB79" s="50"/>
      <c r="AC79" s="3"/>
      <c r="AD79" s="24"/>
      <c r="AE79" s="23"/>
      <c r="AF79" s="4"/>
      <c r="AG79" s="5"/>
      <c r="AH79" s="4"/>
      <c r="AI79" s="5"/>
      <c r="AJ79" s="4"/>
      <c r="AK79" s="5"/>
      <c r="AL79" s="4"/>
      <c r="AM79" s="6"/>
      <c r="AN79" s="2"/>
      <c r="AO79" s="51"/>
      <c r="AP79" s="29"/>
      <c r="AQ79" s="29"/>
      <c r="AS79" s="34"/>
      <c r="AU79" s="34"/>
      <c r="AW79" s="34"/>
      <c r="AY79" s="34"/>
      <c r="BA79" s="34"/>
      <c r="BC79" s="34"/>
      <c r="BE79" s="34"/>
      <c r="BG79" s="34"/>
      <c r="BI79" s="34"/>
    </row>
    <row r="80" spans="1:61" s="30" customFormat="1" ht="15" customHeight="1" x14ac:dyDescent="0.35">
      <c r="A80" s="29"/>
      <c r="B80" s="3"/>
      <c r="C80" s="24"/>
      <c r="D80" s="23"/>
      <c r="E80" s="4"/>
      <c r="F80" s="5"/>
      <c r="G80" s="4"/>
      <c r="H80" s="5"/>
      <c r="I80" s="4"/>
      <c r="J80" s="5"/>
      <c r="K80" s="4"/>
      <c r="L80" s="6"/>
      <c r="M80" s="2"/>
      <c r="N80" s="50"/>
      <c r="O80" s="3"/>
      <c r="P80" s="24"/>
      <c r="Q80" s="23"/>
      <c r="R80" s="23"/>
      <c r="S80" s="4"/>
      <c r="T80" s="5"/>
      <c r="U80" s="4"/>
      <c r="V80" s="5"/>
      <c r="W80" s="4"/>
      <c r="X80" s="5"/>
      <c r="Y80" s="4"/>
      <c r="Z80" s="6"/>
      <c r="AA80" s="2"/>
      <c r="AB80" s="50"/>
      <c r="AC80" s="3"/>
      <c r="AD80" s="24"/>
      <c r="AE80" s="23"/>
      <c r="AF80" s="4"/>
      <c r="AG80" s="5"/>
      <c r="AH80" s="4"/>
      <c r="AI80" s="5"/>
      <c r="AJ80" s="4"/>
      <c r="AK80" s="5"/>
      <c r="AL80" s="4"/>
      <c r="AM80" s="6"/>
      <c r="AN80" s="2"/>
      <c r="AO80" s="51"/>
      <c r="AP80" s="29"/>
      <c r="AQ80" s="29"/>
      <c r="AS80" s="34"/>
      <c r="AU80" s="34"/>
      <c r="AW80" s="34"/>
      <c r="AY80" s="34"/>
      <c r="BA80" s="34"/>
      <c r="BC80" s="34"/>
      <c r="BE80" s="34"/>
      <c r="BG80" s="34"/>
      <c r="BI80" s="34"/>
    </row>
    <row r="81" spans="1:61" s="30" customFormat="1" ht="15" customHeight="1" x14ac:dyDescent="0.35">
      <c r="A81" s="29"/>
      <c r="B81" s="3"/>
      <c r="C81" s="24"/>
      <c r="D81" s="23"/>
      <c r="E81" s="4"/>
      <c r="F81" s="5"/>
      <c r="G81" s="4"/>
      <c r="H81" s="5"/>
      <c r="I81" s="4"/>
      <c r="J81" s="5"/>
      <c r="K81" s="4"/>
      <c r="L81" s="6"/>
      <c r="M81" s="2"/>
      <c r="N81" s="50"/>
      <c r="O81" s="3"/>
      <c r="P81" s="24"/>
      <c r="Q81" s="23"/>
      <c r="R81" s="23"/>
      <c r="S81" s="4"/>
      <c r="T81" s="5"/>
      <c r="U81" s="4"/>
      <c r="V81" s="5"/>
      <c r="W81" s="4"/>
      <c r="X81" s="5"/>
      <c r="Y81" s="4"/>
      <c r="Z81" s="6"/>
      <c r="AA81" s="2"/>
      <c r="AB81" s="50"/>
      <c r="AC81" s="3"/>
      <c r="AD81" s="24"/>
      <c r="AE81" s="23"/>
      <c r="AF81" s="4"/>
      <c r="AG81" s="5"/>
      <c r="AH81" s="4"/>
      <c r="AI81" s="5"/>
      <c r="AJ81" s="4"/>
      <c r="AK81" s="5"/>
      <c r="AL81" s="4"/>
      <c r="AM81" s="6"/>
      <c r="AN81" s="2"/>
      <c r="AO81" s="51"/>
      <c r="AP81" s="29"/>
      <c r="AQ81" s="29"/>
      <c r="AS81" s="34"/>
      <c r="AU81" s="34"/>
      <c r="AW81" s="34"/>
      <c r="AY81" s="34"/>
      <c r="BA81" s="34"/>
      <c r="BC81" s="34"/>
      <c r="BE81" s="34"/>
      <c r="BG81" s="34"/>
      <c r="BI81" s="34"/>
    </row>
    <row r="82" spans="1:61" s="30" customFormat="1" ht="15" customHeight="1" x14ac:dyDescent="0.35">
      <c r="A82" s="29"/>
      <c r="B82" s="3"/>
      <c r="C82" s="24"/>
      <c r="D82" s="23"/>
      <c r="E82" s="4"/>
      <c r="F82" s="5"/>
      <c r="G82" s="4"/>
      <c r="H82" s="5"/>
      <c r="I82" s="4"/>
      <c r="J82" s="5"/>
      <c r="K82" s="4"/>
      <c r="L82" s="6"/>
      <c r="M82" s="2"/>
      <c r="N82" s="50"/>
      <c r="O82" s="3"/>
      <c r="P82" s="24"/>
      <c r="Q82" s="23"/>
      <c r="R82" s="23"/>
      <c r="S82" s="4"/>
      <c r="T82" s="5"/>
      <c r="U82" s="4"/>
      <c r="V82" s="5"/>
      <c r="W82" s="4"/>
      <c r="X82" s="5"/>
      <c r="Y82" s="4"/>
      <c r="Z82" s="6"/>
      <c r="AA82" s="2"/>
      <c r="AB82" s="50"/>
      <c r="AC82" s="3"/>
      <c r="AD82" s="24"/>
      <c r="AE82" s="23"/>
      <c r="AF82" s="4"/>
      <c r="AG82" s="5"/>
      <c r="AH82" s="4"/>
      <c r="AI82" s="5"/>
      <c r="AJ82" s="4"/>
      <c r="AK82" s="5"/>
      <c r="AL82" s="4"/>
      <c r="AM82" s="6"/>
      <c r="AN82" s="2"/>
      <c r="AO82" s="51"/>
      <c r="AP82" s="29"/>
      <c r="AQ82" s="29"/>
      <c r="AS82" s="34"/>
      <c r="AU82" s="34"/>
      <c r="AW82" s="34"/>
      <c r="AY82" s="34"/>
      <c r="BA82" s="34"/>
      <c r="BC82" s="34"/>
      <c r="BE82" s="34"/>
      <c r="BG82" s="34"/>
      <c r="BI82" s="34"/>
    </row>
    <row r="83" spans="1:61" s="30" customFormat="1" ht="15" customHeight="1" x14ac:dyDescent="0.35">
      <c r="A83" s="29"/>
      <c r="B83" s="3"/>
      <c r="C83" s="24"/>
      <c r="D83" s="23"/>
      <c r="E83" s="4"/>
      <c r="F83" s="5"/>
      <c r="G83" s="4"/>
      <c r="H83" s="5"/>
      <c r="I83" s="4"/>
      <c r="J83" s="5"/>
      <c r="K83" s="4"/>
      <c r="L83" s="6"/>
      <c r="M83" s="2"/>
      <c r="N83" s="50"/>
      <c r="O83" s="3"/>
      <c r="P83" s="24"/>
      <c r="Q83" s="23"/>
      <c r="R83" s="23"/>
      <c r="S83" s="4"/>
      <c r="T83" s="5"/>
      <c r="U83" s="4"/>
      <c r="V83" s="5"/>
      <c r="W83" s="4"/>
      <c r="X83" s="5"/>
      <c r="Y83" s="4"/>
      <c r="Z83" s="6"/>
      <c r="AA83" s="2"/>
      <c r="AB83" s="50"/>
      <c r="AC83" s="3"/>
      <c r="AD83" s="24"/>
      <c r="AE83" s="23"/>
      <c r="AF83" s="4"/>
      <c r="AG83" s="5"/>
      <c r="AH83" s="4"/>
      <c r="AI83" s="5"/>
      <c r="AJ83" s="4"/>
      <c r="AK83" s="5"/>
      <c r="AL83" s="4"/>
      <c r="AM83" s="6"/>
      <c r="AN83" s="2"/>
      <c r="AO83" s="51"/>
      <c r="AP83" s="29"/>
      <c r="AQ83" s="29"/>
      <c r="AS83" s="34"/>
      <c r="AU83" s="34"/>
      <c r="AW83" s="34"/>
      <c r="AY83" s="34"/>
      <c r="BA83" s="34"/>
      <c r="BC83" s="34"/>
      <c r="BE83" s="34"/>
      <c r="BG83" s="34"/>
      <c r="BI83" s="34"/>
    </row>
    <row r="84" spans="1:61" s="30" customFormat="1" ht="15" customHeight="1" x14ac:dyDescent="0.35">
      <c r="A84" s="29"/>
      <c r="B84" s="3"/>
      <c r="C84" s="24"/>
      <c r="D84" s="23"/>
      <c r="E84" s="4"/>
      <c r="F84" s="5"/>
      <c r="G84" s="4"/>
      <c r="H84" s="5"/>
      <c r="I84" s="4"/>
      <c r="J84" s="5"/>
      <c r="K84" s="4"/>
      <c r="L84" s="6"/>
      <c r="M84" s="2"/>
      <c r="N84" s="50"/>
      <c r="O84" s="3"/>
      <c r="P84" s="24"/>
      <c r="Q84" s="23"/>
      <c r="R84" s="23"/>
      <c r="S84" s="4"/>
      <c r="T84" s="5"/>
      <c r="U84" s="4"/>
      <c r="V84" s="5"/>
      <c r="W84" s="4"/>
      <c r="X84" s="5"/>
      <c r="Y84" s="4"/>
      <c r="Z84" s="6"/>
      <c r="AA84" s="2"/>
      <c r="AB84" s="50"/>
      <c r="AC84" s="3"/>
      <c r="AD84" s="24"/>
      <c r="AE84" s="23"/>
      <c r="AF84" s="4"/>
      <c r="AG84" s="5"/>
      <c r="AH84" s="4"/>
      <c r="AI84" s="5"/>
      <c r="AJ84" s="4"/>
      <c r="AK84" s="5"/>
      <c r="AL84" s="4"/>
      <c r="AM84" s="6"/>
      <c r="AN84" s="2"/>
      <c r="AO84" s="51"/>
      <c r="AP84" s="29"/>
      <c r="AQ84" s="29"/>
      <c r="AS84" s="34"/>
      <c r="AU84" s="34"/>
      <c r="AW84" s="34"/>
      <c r="AY84" s="34"/>
      <c r="BA84" s="34"/>
      <c r="BC84" s="34"/>
      <c r="BE84" s="34"/>
      <c r="BG84" s="34"/>
      <c r="BI84" s="34"/>
    </row>
    <row r="85" spans="1:61" s="30" customFormat="1" ht="15" customHeight="1" x14ac:dyDescent="0.35">
      <c r="A85" s="29"/>
      <c r="B85" s="3"/>
      <c r="C85" s="24"/>
      <c r="D85" s="23"/>
      <c r="E85" s="4"/>
      <c r="F85" s="5"/>
      <c r="G85" s="4"/>
      <c r="H85" s="5"/>
      <c r="I85" s="4"/>
      <c r="J85" s="5"/>
      <c r="K85" s="4"/>
      <c r="L85" s="6"/>
      <c r="M85" s="2"/>
      <c r="N85" s="50"/>
      <c r="O85" s="3"/>
      <c r="P85" s="24"/>
      <c r="Q85" s="23"/>
      <c r="R85" s="23"/>
      <c r="S85" s="4"/>
      <c r="T85" s="5"/>
      <c r="U85" s="4"/>
      <c r="V85" s="5"/>
      <c r="W85" s="4"/>
      <c r="X85" s="5"/>
      <c r="Y85" s="4"/>
      <c r="Z85" s="6"/>
      <c r="AA85" s="2"/>
      <c r="AB85" s="50"/>
      <c r="AC85" s="3"/>
      <c r="AD85" s="24"/>
      <c r="AE85" s="23"/>
      <c r="AF85" s="4"/>
      <c r="AG85" s="5"/>
      <c r="AH85" s="4"/>
      <c r="AI85" s="5"/>
      <c r="AJ85" s="4"/>
      <c r="AK85" s="5"/>
      <c r="AL85" s="4"/>
      <c r="AM85" s="6"/>
      <c r="AN85" s="2"/>
      <c r="AO85" s="51"/>
      <c r="AP85" s="29"/>
      <c r="AQ85" s="29"/>
      <c r="AS85" s="34"/>
      <c r="AU85" s="34"/>
      <c r="AW85" s="34"/>
      <c r="AY85" s="34"/>
      <c r="BA85" s="34"/>
      <c r="BC85" s="34"/>
      <c r="BE85" s="34"/>
      <c r="BG85" s="34"/>
      <c r="BI85" s="34"/>
    </row>
    <row r="86" spans="1:61" s="30" customFormat="1" ht="15" customHeight="1" x14ac:dyDescent="0.35">
      <c r="A86" s="29"/>
      <c r="B86" s="3"/>
      <c r="C86" s="24"/>
      <c r="D86" s="23"/>
      <c r="E86" s="4"/>
      <c r="F86" s="5"/>
      <c r="G86" s="4"/>
      <c r="H86" s="5"/>
      <c r="I86" s="4"/>
      <c r="J86" s="5"/>
      <c r="K86" s="4"/>
      <c r="L86" s="6"/>
      <c r="M86" s="2"/>
      <c r="N86" s="50"/>
      <c r="O86" s="3"/>
      <c r="P86" s="24"/>
      <c r="Q86" s="23"/>
      <c r="R86" s="23"/>
      <c r="S86" s="4"/>
      <c r="T86" s="5"/>
      <c r="U86" s="4"/>
      <c r="V86" s="5"/>
      <c r="W86" s="4"/>
      <c r="X86" s="5"/>
      <c r="Y86" s="4"/>
      <c r="Z86" s="6"/>
      <c r="AA86" s="2"/>
      <c r="AB86" s="50"/>
      <c r="AC86" s="3"/>
      <c r="AD86" s="24"/>
      <c r="AE86" s="23"/>
      <c r="AF86" s="4"/>
      <c r="AG86" s="5"/>
      <c r="AH86" s="4"/>
      <c r="AI86" s="5"/>
      <c r="AJ86" s="4"/>
      <c r="AK86" s="5"/>
      <c r="AL86" s="4"/>
      <c r="AM86" s="6"/>
      <c r="AN86" s="2"/>
      <c r="AO86" s="51"/>
      <c r="AP86" s="29"/>
      <c r="AQ86" s="29"/>
      <c r="AS86" s="34"/>
      <c r="AU86" s="34"/>
      <c r="AW86" s="34"/>
      <c r="AY86" s="34"/>
      <c r="BA86" s="34"/>
      <c r="BC86" s="34"/>
      <c r="BE86" s="34"/>
      <c r="BG86" s="34"/>
      <c r="BI86" s="34"/>
    </row>
    <row r="87" spans="1:61" s="30" customFormat="1" ht="15" customHeight="1" x14ac:dyDescent="0.35">
      <c r="A87" s="29"/>
      <c r="B87" s="3"/>
      <c r="C87" s="24"/>
      <c r="D87" s="23"/>
      <c r="E87" s="4"/>
      <c r="F87" s="5"/>
      <c r="G87" s="4"/>
      <c r="H87" s="5"/>
      <c r="I87" s="4"/>
      <c r="J87" s="5"/>
      <c r="K87" s="4"/>
      <c r="L87" s="6"/>
      <c r="M87" s="2"/>
      <c r="N87" s="50"/>
      <c r="O87" s="3"/>
      <c r="P87" s="24"/>
      <c r="Q87" s="23"/>
      <c r="R87" s="23"/>
      <c r="S87" s="4"/>
      <c r="T87" s="5"/>
      <c r="U87" s="4"/>
      <c r="V87" s="5"/>
      <c r="W87" s="4"/>
      <c r="X87" s="5"/>
      <c r="Y87" s="4"/>
      <c r="Z87" s="6"/>
      <c r="AA87" s="2"/>
      <c r="AB87" s="50"/>
      <c r="AC87" s="3"/>
      <c r="AD87" s="24"/>
      <c r="AE87" s="23"/>
      <c r="AF87" s="4"/>
      <c r="AG87" s="5"/>
      <c r="AH87" s="4"/>
      <c r="AI87" s="5"/>
      <c r="AJ87" s="4"/>
      <c r="AK87" s="5"/>
      <c r="AL87" s="4"/>
      <c r="AM87" s="6"/>
      <c r="AN87" s="2"/>
      <c r="AO87" s="51"/>
      <c r="AP87" s="29"/>
      <c r="AQ87" s="29"/>
      <c r="AS87" s="34"/>
      <c r="AU87" s="34"/>
      <c r="AW87" s="34"/>
      <c r="AY87" s="34"/>
      <c r="BA87" s="34"/>
      <c r="BC87" s="34"/>
      <c r="BE87" s="34"/>
      <c r="BG87" s="34"/>
      <c r="BI87" s="34"/>
    </row>
    <row r="88" spans="1:61" s="30" customFormat="1" ht="15" customHeight="1" x14ac:dyDescent="0.35">
      <c r="A88" s="29"/>
      <c r="B88" s="3"/>
      <c r="C88" s="24"/>
      <c r="D88" s="23"/>
      <c r="E88" s="4"/>
      <c r="F88" s="5"/>
      <c r="G88" s="4"/>
      <c r="H88" s="5"/>
      <c r="I88" s="4"/>
      <c r="J88" s="5"/>
      <c r="K88" s="4"/>
      <c r="L88" s="6"/>
      <c r="M88" s="2"/>
      <c r="N88" s="50"/>
      <c r="O88" s="3"/>
      <c r="P88" s="24"/>
      <c r="Q88" s="23"/>
      <c r="R88" s="23"/>
      <c r="S88" s="4"/>
      <c r="T88" s="5"/>
      <c r="U88" s="4"/>
      <c r="V88" s="5"/>
      <c r="W88" s="4"/>
      <c r="X88" s="5"/>
      <c r="Y88" s="4"/>
      <c r="Z88" s="6"/>
      <c r="AA88" s="2"/>
      <c r="AB88" s="50"/>
      <c r="AC88" s="3"/>
      <c r="AD88" s="24"/>
      <c r="AE88" s="23"/>
      <c r="AF88" s="4"/>
      <c r="AG88" s="5"/>
      <c r="AH88" s="4"/>
      <c r="AI88" s="5"/>
      <c r="AJ88" s="4"/>
      <c r="AK88" s="5"/>
      <c r="AL88" s="4"/>
      <c r="AM88" s="6"/>
      <c r="AN88" s="2"/>
      <c r="AO88" s="51"/>
      <c r="AP88" s="29"/>
      <c r="AQ88" s="29"/>
      <c r="AS88" s="34"/>
      <c r="AU88" s="34"/>
      <c r="AW88" s="34"/>
      <c r="AY88" s="34"/>
      <c r="BA88" s="34"/>
      <c r="BC88" s="34"/>
      <c r="BE88" s="34"/>
      <c r="BG88" s="34"/>
      <c r="BI88" s="34"/>
    </row>
    <row r="89" spans="1:61" s="30" customFormat="1" ht="15" customHeight="1" x14ac:dyDescent="0.35">
      <c r="A89" s="29"/>
      <c r="B89" s="3"/>
      <c r="C89" s="24"/>
      <c r="D89" s="23"/>
      <c r="E89" s="4"/>
      <c r="F89" s="5"/>
      <c r="G89" s="4"/>
      <c r="H89" s="5"/>
      <c r="I89" s="4"/>
      <c r="J89" s="5"/>
      <c r="K89" s="4"/>
      <c r="L89" s="6"/>
      <c r="M89" s="2"/>
      <c r="N89" s="50"/>
      <c r="O89" s="3"/>
      <c r="P89" s="24"/>
      <c r="Q89" s="23"/>
      <c r="R89" s="23"/>
      <c r="S89" s="4"/>
      <c r="T89" s="5"/>
      <c r="U89" s="4"/>
      <c r="V89" s="5"/>
      <c r="W89" s="4"/>
      <c r="X89" s="5"/>
      <c r="Y89" s="4"/>
      <c r="Z89" s="6"/>
      <c r="AA89" s="2"/>
      <c r="AB89" s="50"/>
      <c r="AC89" s="3"/>
      <c r="AD89" s="24"/>
      <c r="AE89" s="23"/>
      <c r="AF89" s="4"/>
      <c r="AG89" s="5"/>
      <c r="AH89" s="4"/>
      <c r="AI89" s="5"/>
      <c r="AJ89" s="4"/>
      <c r="AK89" s="5"/>
      <c r="AL89" s="4"/>
      <c r="AM89" s="6"/>
      <c r="AN89" s="2"/>
      <c r="AO89" s="51"/>
      <c r="AP89" s="29"/>
      <c r="AQ89" s="29"/>
      <c r="AS89" s="34"/>
      <c r="AU89" s="34"/>
      <c r="AW89" s="34"/>
      <c r="AY89" s="34"/>
      <c r="BA89" s="34"/>
      <c r="BC89" s="34"/>
      <c r="BE89" s="34"/>
      <c r="BG89" s="34"/>
      <c r="BI89" s="34"/>
    </row>
    <row r="90" spans="1:61" s="30" customFormat="1" ht="15" customHeight="1" x14ac:dyDescent="0.35">
      <c r="A90" s="29"/>
      <c r="B90" s="3"/>
      <c r="C90" s="24"/>
      <c r="D90" s="23"/>
      <c r="E90" s="4"/>
      <c r="F90" s="5"/>
      <c r="G90" s="4"/>
      <c r="H90" s="5"/>
      <c r="I90" s="4"/>
      <c r="J90" s="5"/>
      <c r="K90" s="4"/>
      <c r="L90" s="6"/>
      <c r="M90" s="2"/>
      <c r="N90" s="50"/>
      <c r="O90" s="3"/>
      <c r="P90" s="24"/>
      <c r="Q90" s="23"/>
      <c r="R90" s="23"/>
      <c r="S90" s="4"/>
      <c r="T90" s="5"/>
      <c r="U90" s="4"/>
      <c r="V90" s="5"/>
      <c r="W90" s="4"/>
      <c r="X90" s="5"/>
      <c r="Y90" s="4"/>
      <c r="Z90" s="6"/>
      <c r="AA90" s="2"/>
      <c r="AB90" s="50"/>
      <c r="AC90" s="3"/>
      <c r="AD90" s="24"/>
      <c r="AE90" s="23"/>
      <c r="AF90" s="4"/>
      <c r="AG90" s="5"/>
      <c r="AH90" s="4"/>
      <c r="AI90" s="5"/>
      <c r="AJ90" s="4"/>
      <c r="AK90" s="5"/>
      <c r="AL90" s="4"/>
      <c r="AM90" s="6"/>
      <c r="AN90" s="2"/>
      <c r="AO90" s="51"/>
      <c r="AP90" s="29"/>
      <c r="AQ90" s="29"/>
      <c r="AS90" s="34"/>
      <c r="AU90" s="34"/>
      <c r="AW90" s="34"/>
      <c r="AY90" s="34"/>
      <c r="BA90" s="34"/>
      <c r="BC90" s="34"/>
      <c r="BE90" s="34"/>
      <c r="BG90" s="34"/>
      <c r="BI90" s="34"/>
    </row>
    <row r="91" spans="1:61" s="30" customFormat="1" ht="15" customHeight="1" x14ac:dyDescent="0.35">
      <c r="A91" s="29"/>
      <c r="B91" s="3"/>
      <c r="C91" s="24"/>
      <c r="D91" s="23"/>
      <c r="E91" s="4"/>
      <c r="F91" s="5"/>
      <c r="G91" s="4"/>
      <c r="H91" s="5"/>
      <c r="I91" s="4"/>
      <c r="J91" s="5"/>
      <c r="K91" s="4"/>
      <c r="L91" s="6"/>
      <c r="M91" s="2"/>
      <c r="N91" s="50"/>
      <c r="O91" s="3"/>
      <c r="P91" s="24"/>
      <c r="Q91" s="23"/>
      <c r="R91" s="23"/>
      <c r="S91" s="4"/>
      <c r="T91" s="5"/>
      <c r="U91" s="4"/>
      <c r="V91" s="5"/>
      <c r="W91" s="4"/>
      <c r="X91" s="5"/>
      <c r="Y91" s="4"/>
      <c r="Z91" s="6"/>
      <c r="AA91" s="2"/>
      <c r="AB91" s="50"/>
      <c r="AC91" s="3"/>
      <c r="AD91" s="24"/>
      <c r="AE91" s="23"/>
      <c r="AF91" s="4"/>
      <c r="AG91" s="5"/>
      <c r="AH91" s="4"/>
      <c r="AI91" s="5"/>
      <c r="AJ91" s="4"/>
      <c r="AK91" s="5"/>
      <c r="AL91" s="4"/>
      <c r="AM91" s="6"/>
      <c r="AN91" s="2"/>
      <c r="AO91" s="51"/>
      <c r="AP91" s="29"/>
      <c r="AQ91" s="29"/>
      <c r="AS91" s="34"/>
      <c r="AU91" s="34"/>
      <c r="AW91" s="34"/>
      <c r="AY91" s="34"/>
      <c r="BA91" s="34"/>
      <c r="BC91" s="34"/>
      <c r="BE91" s="34"/>
      <c r="BG91" s="34"/>
      <c r="BI91" s="34"/>
    </row>
    <row r="92" spans="1:61" s="30" customFormat="1" ht="15" customHeight="1" x14ac:dyDescent="0.35">
      <c r="A92" s="29"/>
      <c r="B92" s="3"/>
      <c r="C92" s="24"/>
      <c r="D92" s="23"/>
      <c r="E92" s="4"/>
      <c r="F92" s="5"/>
      <c r="G92" s="4"/>
      <c r="H92" s="5"/>
      <c r="I92" s="4"/>
      <c r="J92" s="5"/>
      <c r="K92" s="4"/>
      <c r="L92" s="6"/>
      <c r="M92" s="2"/>
      <c r="N92" s="50"/>
      <c r="O92" s="3"/>
      <c r="P92" s="24"/>
      <c r="Q92" s="23"/>
      <c r="R92" s="23"/>
      <c r="S92" s="4"/>
      <c r="T92" s="5"/>
      <c r="U92" s="4"/>
      <c r="V92" s="5"/>
      <c r="W92" s="4"/>
      <c r="X92" s="5"/>
      <c r="Y92" s="4"/>
      <c r="Z92" s="6"/>
      <c r="AA92" s="2"/>
      <c r="AB92" s="50"/>
      <c r="AC92" s="3"/>
      <c r="AD92" s="24"/>
      <c r="AE92" s="23"/>
      <c r="AF92" s="4"/>
      <c r="AG92" s="5"/>
      <c r="AH92" s="4"/>
      <c r="AI92" s="5"/>
      <c r="AJ92" s="4"/>
      <c r="AK92" s="5"/>
      <c r="AL92" s="4"/>
      <c r="AM92" s="6"/>
      <c r="AN92" s="2"/>
      <c r="AO92" s="51"/>
      <c r="AP92" s="29"/>
      <c r="AQ92" s="29"/>
      <c r="AS92" s="34"/>
      <c r="AU92" s="34"/>
      <c r="AW92" s="34"/>
      <c r="AY92" s="34"/>
      <c r="BA92" s="34"/>
      <c r="BC92" s="34"/>
      <c r="BE92" s="34"/>
      <c r="BG92" s="34"/>
      <c r="BI92" s="34"/>
    </row>
    <row r="93" spans="1:61" s="30" customFormat="1" ht="15" customHeight="1" x14ac:dyDescent="0.35">
      <c r="A93" s="29"/>
      <c r="B93" s="3"/>
      <c r="C93" s="24"/>
      <c r="D93" s="23"/>
      <c r="E93" s="4"/>
      <c r="F93" s="5"/>
      <c r="G93" s="4"/>
      <c r="H93" s="5"/>
      <c r="I93" s="4"/>
      <c r="J93" s="5"/>
      <c r="K93" s="4"/>
      <c r="L93" s="6"/>
      <c r="M93" s="2"/>
      <c r="N93" s="50"/>
      <c r="O93" s="3"/>
      <c r="P93" s="24"/>
      <c r="Q93" s="23"/>
      <c r="R93" s="23"/>
      <c r="S93" s="4"/>
      <c r="T93" s="5"/>
      <c r="U93" s="4"/>
      <c r="V93" s="5"/>
      <c r="W93" s="4"/>
      <c r="X93" s="5"/>
      <c r="Y93" s="4"/>
      <c r="Z93" s="6"/>
      <c r="AA93" s="2"/>
      <c r="AB93" s="50"/>
      <c r="AC93" s="3"/>
      <c r="AD93" s="24"/>
      <c r="AE93" s="23"/>
      <c r="AF93" s="4"/>
      <c r="AG93" s="5"/>
      <c r="AH93" s="4"/>
      <c r="AI93" s="5"/>
      <c r="AJ93" s="4"/>
      <c r="AK93" s="5"/>
      <c r="AL93" s="4"/>
      <c r="AM93" s="6"/>
      <c r="AN93" s="2"/>
      <c r="AO93" s="51"/>
      <c r="AP93" s="29"/>
      <c r="AQ93" s="29"/>
      <c r="AS93" s="34"/>
      <c r="AU93" s="34"/>
      <c r="AW93" s="34"/>
      <c r="AY93" s="34"/>
      <c r="BA93" s="34"/>
      <c r="BC93" s="34"/>
      <c r="BE93" s="34"/>
      <c r="BG93" s="34"/>
      <c r="BI93" s="34"/>
    </row>
    <row r="94" spans="1:61" s="30" customFormat="1" ht="15" customHeight="1" x14ac:dyDescent="0.35">
      <c r="A94" s="29"/>
      <c r="B94" s="3"/>
      <c r="C94" s="24"/>
      <c r="D94" s="23"/>
      <c r="E94" s="4"/>
      <c r="F94" s="5"/>
      <c r="G94" s="4"/>
      <c r="H94" s="5"/>
      <c r="I94" s="4"/>
      <c r="J94" s="5"/>
      <c r="K94" s="4"/>
      <c r="L94" s="6"/>
      <c r="M94" s="2"/>
      <c r="N94" s="50"/>
      <c r="O94" s="3"/>
      <c r="P94" s="24"/>
      <c r="Q94" s="23"/>
      <c r="R94" s="23"/>
      <c r="S94" s="4"/>
      <c r="T94" s="5"/>
      <c r="U94" s="4"/>
      <c r="V94" s="5"/>
      <c r="W94" s="4"/>
      <c r="X94" s="5"/>
      <c r="Y94" s="4"/>
      <c r="Z94" s="6"/>
      <c r="AA94" s="2"/>
      <c r="AB94" s="50"/>
      <c r="AC94" s="3"/>
      <c r="AD94" s="24"/>
      <c r="AE94" s="23"/>
      <c r="AF94" s="4"/>
      <c r="AG94" s="5"/>
      <c r="AH94" s="4"/>
      <c r="AI94" s="5"/>
      <c r="AJ94" s="4"/>
      <c r="AK94" s="5"/>
      <c r="AL94" s="4"/>
      <c r="AM94" s="6"/>
      <c r="AN94" s="2"/>
      <c r="AO94" s="51"/>
      <c r="AP94" s="29"/>
      <c r="AQ94" s="29"/>
      <c r="AS94" s="34"/>
      <c r="AU94" s="34"/>
      <c r="AW94" s="34"/>
      <c r="AY94" s="34"/>
      <c r="BA94" s="34"/>
      <c r="BC94" s="34"/>
      <c r="BE94" s="34"/>
      <c r="BG94" s="34"/>
      <c r="BI94" s="34"/>
    </row>
    <row r="95" spans="1:61" s="30" customFormat="1" ht="15" customHeight="1" x14ac:dyDescent="0.35">
      <c r="A95" s="29"/>
      <c r="B95" s="3"/>
      <c r="C95" s="24"/>
      <c r="D95" s="23"/>
      <c r="E95" s="4"/>
      <c r="F95" s="5"/>
      <c r="G95" s="4"/>
      <c r="H95" s="5"/>
      <c r="I95" s="4"/>
      <c r="J95" s="5"/>
      <c r="K95" s="4"/>
      <c r="L95" s="6"/>
      <c r="M95" s="2"/>
      <c r="N95" s="50"/>
      <c r="O95" s="3"/>
      <c r="P95" s="24"/>
      <c r="Q95" s="23"/>
      <c r="R95" s="23"/>
      <c r="S95" s="4"/>
      <c r="T95" s="5"/>
      <c r="U95" s="4"/>
      <c r="V95" s="5"/>
      <c r="W95" s="4"/>
      <c r="X95" s="5"/>
      <c r="Y95" s="4"/>
      <c r="Z95" s="6"/>
      <c r="AA95" s="2"/>
      <c r="AB95" s="50"/>
      <c r="AC95" s="3"/>
      <c r="AD95" s="24"/>
      <c r="AE95" s="23"/>
      <c r="AF95" s="4"/>
      <c r="AG95" s="5"/>
      <c r="AH95" s="4"/>
      <c r="AI95" s="5"/>
      <c r="AJ95" s="4"/>
      <c r="AK95" s="5"/>
      <c r="AL95" s="4"/>
      <c r="AM95" s="6"/>
      <c r="AN95" s="2"/>
      <c r="AO95" s="51"/>
      <c r="AP95" s="29"/>
      <c r="AQ95" s="29"/>
      <c r="AS95" s="34"/>
      <c r="AU95" s="34"/>
      <c r="AW95" s="34"/>
      <c r="AY95" s="34"/>
      <c r="BA95" s="34"/>
      <c r="BC95" s="34"/>
      <c r="BE95" s="34"/>
      <c r="BG95" s="34"/>
      <c r="BI95" s="34"/>
    </row>
    <row r="96" spans="1:61" s="30" customFormat="1" ht="15" customHeight="1" x14ac:dyDescent="0.35">
      <c r="A96" s="29"/>
      <c r="B96" s="3"/>
      <c r="C96" s="24"/>
      <c r="D96" s="23"/>
      <c r="E96" s="4"/>
      <c r="F96" s="5"/>
      <c r="G96" s="4"/>
      <c r="H96" s="5"/>
      <c r="I96" s="4"/>
      <c r="J96" s="5"/>
      <c r="K96" s="4"/>
      <c r="L96" s="6"/>
      <c r="M96" s="2"/>
      <c r="N96" s="50"/>
      <c r="O96" s="3"/>
      <c r="P96" s="24"/>
      <c r="Q96" s="23"/>
      <c r="R96" s="23"/>
      <c r="S96" s="4"/>
      <c r="T96" s="5"/>
      <c r="U96" s="4"/>
      <c r="V96" s="5"/>
      <c r="W96" s="4"/>
      <c r="X96" s="5"/>
      <c r="Y96" s="4"/>
      <c r="Z96" s="6"/>
      <c r="AA96" s="2"/>
      <c r="AB96" s="50"/>
      <c r="AC96" s="3"/>
      <c r="AD96" s="24"/>
      <c r="AE96" s="23"/>
      <c r="AF96" s="4"/>
      <c r="AG96" s="5"/>
      <c r="AH96" s="4"/>
      <c r="AI96" s="5"/>
      <c r="AJ96" s="4"/>
      <c r="AK96" s="5"/>
      <c r="AL96" s="4"/>
      <c r="AM96" s="6"/>
      <c r="AN96" s="2"/>
      <c r="AO96" s="51"/>
      <c r="AP96" s="29"/>
      <c r="AQ96" s="29"/>
      <c r="AS96" s="34"/>
      <c r="AU96" s="34"/>
      <c r="AW96" s="34"/>
      <c r="AY96" s="34"/>
      <c r="BA96" s="34"/>
      <c r="BC96" s="34"/>
      <c r="BE96" s="34"/>
      <c r="BG96" s="34"/>
      <c r="BI96" s="34"/>
    </row>
    <row r="97" spans="1:61" s="30" customFormat="1" ht="15" customHeight="1" x14ac:dyDescent="0.35">
      <c r="A97" s="29"/>
      <c r="B97" s="3"/>
      <c r="C97" s="24"/>
      <c r="D97" s="23"/>
      <c r="E97" s="4"/>
      <c r="F97" s="5"/>
      <c r="G97" s="4"/>
      <c r="H97" s="5"/>
      <c r="I97" s="4"/>
      <c r="J97" s="5"/>
      <c r="K97" s="4"/>
      <c r="L97" s="6"/>
      <c r="M97" s="2"/>
      <c r="N97" s="50"/>
      <c r="O97" s="3"/>
      <c r="P97" s="24"/>
      <c r="Q97" s="23"/>
      <c r="R97" s="23"/>
      <c r="S97" s="4"/>
      <c r="T97" s="5"/>
      <c r="U97" s="4"/>
      <c r="V97" s="5"/>
      <c r="W97" s="4"/>
      <c r="X97" s="5"/>
      <c r="Y97" s="4"/>
      <c r="Z97" s="6"/>
      <c r="AA97" s="2"/>
      <c r="AB97" s="50"/>
      <c r="AC97" s="3"/>
      <c r="AD97" s="24"/>
      <c r="AE97" s="23"/>
      <c r="AF97" s="4"/>
      <c r="AG97" s="5"/>
      <c r="AH97" s="4"/>
      <c r="AI97" s="5"/>
      <c r="AJ97" s="4"/>
      <c r="AK97" s="5"/>
      <c r="AL97" s="4"/>
      <c r="AM97" s="6"/>
      <c r="AN97" s="2"/>
      <c r="AO97" s="51"/>
      <c r="AP97" s="29"/>
      <c r="AQ97" s="29"/>
      <c r="AS97" s="34"/>
      <c r="AU97" s="34"/>
      <c r="AW97" s="34"/>
      <c r="AY97" s="34"/>
      <c r="BA97" s="34"/>
      <c r="BC97" s="34"/>
      <c r="BE97" s="34"/>
      <c r="BG97" s="34"/>
      <c r="BI97" s="34"/>
    </row>
    <row r="98" spans="1:61" s="30" customFormat="1" ht="15" customHeight="1" x14ac:dyDescent="0.35">
      <c r="A98" s="29"/>
      <c r="B98" s="3"/>
      <c r="C98" s="24"/>
      <c r="D98" s="23"/>
      <c r="E98" s="4"/>
      <c r="F98" s="5"/>
      <c r="G98" s="4"/>
      <c r="H98" s="5"/>
      <c r="I98" s="4"/>
      <c r="J98" s="5"/>
      <c r="K98" s="4"/>
      <c r="L98" s="6"/>
      <c r="M98" s="2"/>
      <c r="N98" s="50"/>
      <c r="O98" s="3"/>
      <c r="P98" s="24"/>
      <c r="Q98" s="23"/>
      <c r="R98" s="23"/>
      <c r="S98" s="4"/>
      <c r="T98" s="5"/>
      <c r="U98" s="4"/>
      <c r="V98" s="5"/>
      <c r="W98" s="4"/>
      <c r="X98" s="5"/>
      <c r="Y98" s="4"/>
      <c r="Z98" s="6"/>
      <c r="AA98" s="2"/>
      <c r="AB98" s="50"/>
      <c r="AC98" s="3"/>
      <c r="AD98" s="24"/>
      <c r="AE98" s="23"/>
      <c r="AF98" s="4"/>
      <c r="AG98" s="5"/>
      <c r="AH98" s="4"/>
      <c r="AI98" s="5"/>
      <c r="AJ98" s="4"/>
      <c r="AK98" s="5"/>
      <c r="AL98" s="4"/>
      <c r="AM98" s="6"/>
      <c r="AN98" s="2"/>
      <c r="AO98" s="51"/>
      <c r="AP98" s="29"/>
      <c r="AQ98" s="29"/>
      <c r="AS98" s="34"/>
      <c r="AU98" s="34"/>
      <c r="AW98" s="34"/>
      <c r="AY98" s="34"/>
      <c r="BA98" s="34"/>
      <c r="BC98" s="34"/>
      <c r="BE98" s="34"/>
      <c r="BG98" s="34"/>
      <c r="BI98" s="34"/>
    </row>
    <row r="99" spans="1:61" s="30" customFormat="1" ht="15" customHeight="1" x14ac:dyDescent="0.35">
      <c r="A99" s="29"/>
      <c r="B99" s="3"/>
      <c r="C99" s="24"/>
      <c r="D99" s="23"/>
      <c r="E99" s="4"/>
      <c r="F99" s="5"/>
      <c r="G99" s="4"/>
      <c r="H99" s="5"/>
      <c r="I99" s="4"/>
      <c r="J99" s="5"/>
      <c r="K99" s="4"/>
      <c r="L99" s="6"/>
      <c r="M99" s="2"/>
      <c r="N99" s="50"/>
      <c r="O99" s="3"/>
      <c r="P99" s="24"/>
      <c r="Q99" s="23"/>
      <c r="R99" s="23"/>
      <c r="S99" s="4"/>
      <c r="T99" s="5"/>
      <c r="U99" s="4"/>
      <c r="V99" s="5"/>
      <c r="W99" s="4"/>
      <c r="X99" s="5"/>
      <c r="Y99" s="4"/>
      <c r="Z99" s="6"/>
      <c r="AA99" s="2"/>
      <c r="AB99" s="50"/>
      <c r="AC99" s="3"/>
      <c r="AD99" s="24"/>
      <c r="AE99" s="23"/>
      <c r="AF99" s="4"/>
      <c r="AG99" s="5"/>
      <c r="AH99" s="4"/>
      <c r="AI99" s="5"/>
      <c r="AJ99" s="4"/>
      <c r="AK99" s="5"/>
      <c r="AL99" s="4"/>
      <c r="AM99" s="6"/>
      <c r="AN99" s="2"/>
      <c r="AO99" s="51"/>
      <c r="AP99" s="29"/>
      <c r="AQ99" s="29"/>
      <c r="AS99" s="34"/>
      <c r="AU99" s="34"/>
      <c r="AW99" s="34"/>
      <c r="AY99" s="34"/>
      <c r="BA99" s="34"/>
      <c r="BC99" s="34"/>
      <c r="BE99" s="34"/>
      <c r="BG99" s="34"/>
      <c r="BI99" s="34"/>
    </row>
    <row r="100" spans="1:61" s="30" customFormat="1" ht="15" customHeight="1" x14ac:dyDescent="0.35">
      <c r="A100" s="29"/>
      <c r="B100" s="3"/>
      <c r="C100" s="24"/>
      <c r="D100" s="23"/>
      <c r="E100" s="4"/>
      <c r="F100" s="5"/>
      <c r="G100" s="4"/>
      <c r="H100" s="5"/>
      <c r="I100" s="4"/>
      <c r="J100" s="5"/>
      <c r="K100" s="4"/>
      <c r="L100" s="6"/>
      <c r="M100" s="2"/>
      <c r="N100" s="50"/>
      <c r="O100" s="3"/>
      <c r="P100" s="24"/>
      <c r="Q100" s="23"/>
      <c r="R100" s="23"/>
      <c r="S100" s="4"/>
      <c r="T100" s="5"/>
      <c r="U100" s="4"/>
      <c r="V100" s="5"/>
      <c r="W100" s="4"/>
      <c r="X100" s="5"/>
      <c r="Y100" s="4"/>
      <c r="Z100" s="6"/>
      <c r="AA100" s="2"/>
      <c r="AB100" s="50"/>
      <c r="AC100" s="3"/>
      <c r="AD100" s="24"/>
      <c r="AE100" s="23"/>
      <c r="AF100" s="4"/>
      <c r="AG100" s="5"/>
      <c r="AH100" s="4"/>
      <c r="AI100" s="5"/>
      <c r="AJ100" s="4"/>
      <c r="AK100" s="5"/>
      <c r="AL100" s="4"/>
      <c r="AM100" s="6"/>
      <c r="AN100" s="2"/>
      <c r="AO100" s="51"/>
      <c r="AP100" s="29"/>
      <c r="AQ100" s="29"/>
      <c r="AS100" s="34"/>
      <c r="AU100" s="34"/>
      <c r="AW100" s="34"/>
      <c r="AY100" s="34"/>
      <c r="BA100" s="34"/>
      <c r="BC100" s="34"/>
      <c r="BE100" s="34"/>
      <c r="BG100" s="34"/>
      <c r="BI100" s="34"/>
    </row>
    <row r="101" spans="1:61" s="30" customFormat="1" ht="15" customHeight="1" x14ac:dyDescent="0.35">
      <c r="A101" s="29"/>
      <c r="B101" s="3"/>
      <c r="C101" s="24"/>
      <c r="D101" s="23"/>
      <c r="E101" s="4"/>
      <c r="F101" s="5"/>
      <c r="G101" s="4"/>
      <c r="H101" s="5"/>
      <c r="I101" s="4"/>
      <c r="J101" s="5"/>
      <c r="K101" s="4"/>
      <c r="L101" s="6"/>
      <c r="M101" s="2"/>
      <c r="N101" s="50"/>
      <c r="O101" s="3"/>
      <c r="P101" s="24"/>
      <c r="Q101" s="23"/>
      <c r="R101" s="23"/>
      <c r="S101" s="4"/>
      <c r="T101" s="5"/>
      <c r="U101" s="4"/>
      <c r="V101" s="5"/>
      <c r="W101" s="4"/>
      <c r="X101" s="5"/>
      <c r="Y101" s="4"/>
      <c r="Z101" s="6"/>
      <c r="AA101" s="2"/>
      <c r="AB101" s="50"/>
      <c r="AC101" s="3"/>
      <c r="AD101" s="24"/>
      <c r="AE101" s="23"/>
      <c r="AF101" s="4"/>
      <c r="AG101" s="5"/>
      <c r="AH101" s="4"/>
      <c r="AI101" s="5"/>
      <c r="AJ101" s="4"/>
      <c r="AK101" s="5"/>
      <c r="AL101" s="4"/>
      <c r="AM101" s="6"/>
      <c r="AN101" s="2"/>
      <c r="AO101" s="51"/>
      <c r="AP101" s="29"/>
      <c r="AQ101" s="29"/>
      <c r="AS101" s="34"/>
      <c r="AU101" s="34"/>
      <c r="AW101" s="34"/>
      <c r="AY101" s="34"/>
      <c r="BA101" s="34"/>
      <c r="BC101" s="34"/>
      <c r="BE101" s="34"/>
      <c r="BG101" s="34"/>
      <c r="BI101" s="34"/>
    </row>
    <row r="102" spans="1:61" s="30" customFormat="1" ht="15" customHeight="1" x14ac:dyDescent="0.35">
      <c r="A102" s="29"/>
      <c r="B102" s="3"/>
      <c r="C102" s="24"/>
      <c r="D102" s="23"/>
      <c r="E102" s="4"/>
      <c r="F102" s="5"/>
      <c r="G102" s="4"/>
      <c r="H102" s="5"/>
      <c r="I102" s="4"/>
      <c r="J102" s="5"/>
      <c r="K102" s="4"/>
      <c r="L102" s="6"/>
      <c r="M102" s="2"/>
      <c r="N102" s="50"/>
      <c r="O102" s="3"/>
      <c r="P102" s="24"/>
      <c r="Q102" s="23"/>
      <c r="R102" s="23"/>
      <c r="S102" s="4"/>
      <c r="T102" s="5"/>
      <c r="U102" s="4"/>
      <c r="V102" s="5"/>
      <c r="W102" s="4"/>
      <c r="X102" s="5"/>
      <c r="Y102" s="4"/>
      <c r="Z102" s="6"/>
      <c r="AA102" s="2"/>
      <c r="AB102" s="50"/>
      <c r="AC102" s="3"/>
      <c r="AD102" s="24"/>
      <c r="AE102" s="23"/>
      <c r="AF102" s="4"/>
      <c r="AG102" s="5"/>
      <c r="AH102" s="4"/>
      <c r="AI102" s="5"/>
      <c r="AJ102" s="4"/>
      <c r="AK102" s="5"/>
      <c r="AL102" s="4"/>
      <c r="AM102" s="6"/>
      <c r="AN102" s="2"/>
      <c r="AO102" s="51"/>
      <c r="AP102" s="29"/>
      <c r="AQ102" s="29"/>
      <c r="AS102" s="34"/>
      <c r="AU102" s="34"/>
      <c r="AW102" s="34"/>
      <c r="AY102" s="34"/>
      <c r="BA102" s="34"/>
      <c r="BC102" s="34"/>
      <c r="BE102" s="34"/>
      <c r="BG102" s="34"/>
      <c r="BI102" s="34"/>
    </row>
    <row r="103" spans="1:61" s="30" customFormat="1" ht="15" customHeight="1" x14ac:dyDescent="0.35">
      <c r="A103" s="29"/>
      <c r="B103" s="3"/>
      <c r="C103" s="24"/>
      <c r="D103" s="23"/>
      <c r="E103" s="4"/>
      <c r="F103" s="5"/>
      <c r="G103" s="4"/>
      <c r="H103" s="5"/>
      <c r="I103" s="4"/>
      <c r="J103" s="5"/>
      <c r="K103" s="4"/>
      <c r="L103" s="6"/>
      <c r="M103" s="2"/>
      <c r="N103" s="50"/>
      <c r="O103" s="3"/>
      <c r="P103" s="24"/>
      <c r="Q103" s="23"/>
      <c r="R103" s="23"/>
      <c r="S103" s="4"/>
      <c r="T103" s="5"/>
      <c r="U103" s="4"/>
      <c r="V103" s="5"/>
      <c r="W103" s="4"/>
      <c r="X103" s="5"/>
      <c r="Y103" s="4"/>
      <c r="Z103" s="6"/>
      <c r="AA103" s="2"/>
      <c r="AB103" s="50"/>
      <c r="AC103" s="3"/>
      <c r="AD103" s="24"/>
      <c r="AE103" s="23"/>
      <c r="AF103" s="4"/>
      <c r="AG103" s="5"/>
      <c r="AH103" s="4"/>
      <c r="AI103" s="5"/>
      <c r="AJ103" s="4"/>
      <c r="AK103" s="5"/>
      <c r="AL103" s="4"/>
      <c r="AM103" s="6"/>
      <c r="AN103" s="2"/>
      <c r="AO103" s="51"/>
      <c r="AP103" s="29"/>
      <c r="AQ103" s="29"/>
      <c r="AS103" s="34"/>
      <c r="AU103" s="34"/>
      <c r="AW103" s="34"/>
      <c r="AY103" s="34"/>
      <c r="BA103" s="34"/>
      <c r="BC103" s="34"/>
      <c r="BE103" s="34"/>
      <c r="BG103" s="34"/>
      <c r="BI103" s="34"/>
    </row>
    <row r="104" spans="1:61" s="30" customFormat="1" ht="15" customHeight="1" x14ac:dyDescent="0.35">
      <c r="A104" s="29"/>
      <c r="B104" s="3"/>
      <c r="C104" s="24"/>
      <c r="D104" s="23"/>
      <c r="E104" s="4"/>
      <c r="F104" s="5"/>
      <c r="G104" s="4"/>
      <c r="H104" s="5"/>
      <c r="I104" s="4"/>
      <c r="J104" s="5"/>
      <c r="K104" s="4"/>
      <c r="L104" s="6"/>
      <c r="M104" s="2"/>
      <c r="N104" s="50"/>
      <c r="O104" s="3"/>
      <c r="P104" s="24"/>
      <c r="Q104" s="23"/>
      <c r="R104" s="23"/>
      <c r="S104" s="4"/>
      <c r="T104" s="5"/>
      <c r="U104" s="4"/>
      <c r="V104" s="5"/>
      <c r="W104" s="4"/>
      <c r="X104" s="5"/>
      <c r="Y104" s="4"/>
      <c r="Z104" s="6"/>
      <c r="AA104" s="2"/>
      <c r="AB104" s="50"/>
      <c r="AC104" s="3"/>
      <c r="AD104" s="24"/>
      <c r="AE104" s="23"/>
      <c r="AF104" s="4"/>
      <c r="AG104" s="5"/>
      <c r="AH104" s="4"/>
      <c r="AI104" s="5"/>
      <c r="AJ104" s="4"/>
      <c r="AK104" s="5"/>
      <c r="AL104" s="4"/>
      <c r="AM104" s="6"/>
      <c r="AN104" s="2"/>
      <c r="AO104" s="51"/>
      <c r="AP104" s="29"/>
      <c r="AQ104" s="29"/>
      <c r="AS104" s="34"/>
      <c r="AU104" s="34"/>
      <c r="AW104" s="34"/>
      <c r="AY104" s="34"/>
      <c r="BA104" s="34"/>
      <c r="BC104" s="34"/>
      <c r="BE104" s="34"/>
      <c r="BG104" s="34"/>
      <c r="BI104" s="34"/>
    </row>
    <row r="105" spans="1:61" s="30" customFormat="1" ht="15" customHeight="1" x14ac:dyDescent="0.35">
      <c r="A105" s="29"/>
      <c r="B105" s="3"/>
      <c r="C105" s="24"/>
      <c r="D105" s="23"/>
      <c r="E105" s="4"/>
      <c r="F105" s="5"/>
      <c r="G105" s="4"/>
      <c r="H105" s="5"/>
      <c r="I105" s="4"/>
      <c r="J105" s="5"/>
      <c r="K105" s="4"/>
      <c r="L105" s="6"/>
      <c r="M105" s="2"/>
      <c r="N105" s="50"/>
      <c r="O105" s="3"/>
      <c r="P105" s="24"/>
      <c r="Q105" s="23"/>
      <c r="R105" s="23"/>
      <c r="S105" s="4"/>
      <c r="T105" s="5"/>
      <c r="U105" s="4"/>
      <c r="V105" s="5"/>
      <c r="W105" s="4"/>
      <c r="X105" s="5"/>
      <c r="Y105" s="4"/>
      <c r="Z105" s="6"/>
      <c r="AA105" s="2"/>
      <c r="AB105" s="50"/>
      <c r="AC105" s="3"/>
      <c r="AD105" s="24"/>
      <c r="AE105" s="23"/>
      <c r="AF105" s="4"/>
      <c r="AG105" s="5"/>
      <c r="AH105" s="4"/>
      <c r="AI105" s="5"/>
      <c r="AJ105" s="4"/>
      <c r="AK105" s="5"/>
      <c r="AL105" s="4"/>
      <c r="AM105" s="6"/>
      <c r="AN105" s="2"/>
      <c r="AO105" s="51"/>
      <c r="AP105" s="29"/>
      <c r="AQ105" s="29"/>
      <c r="AS105" s="34"/>
      <c r="AU105" s="34"/>
      <c r="AW105" s="34"/>
      <c r="AY105" s="34"/>
      <c r="BA105" s="34"/>
      <c r="BC105" s="34"/>
      <c r="BE105" s="34"/>
      <c r="BG105" s="34"/>
      <c r="BI105" s="34"/>
    </row>
    <row r="106" spans="1:61" s="30" customFormat="1" ht="15" customHeight="1" x14ac:dyDescent="0.35">
      <c r="A106" s="29"/>
      <c r="B106" s="3"/>
      <c r="C106" s="24"/>
      <c r="D106" s="23"/>
      <c r="E106" s="4"/>
      <c r="F106" s="5"/>
      <c r="G106" s="4"/>
      <c r="H106" s="5"/>
      <c r="I106" s="4"/>
      <c r="J106" s="5"/>
      <c r="K106" s="4"/>
      <c r="L106" s="6"/>
      <c r="M106" s="2"/>
      <c r="N106" s="50"/>
      <c r="O106" s="3"/>
      <c r="P106" s="24"/>
      <c r="Q106" s="23"/>
      <c r="R106" s="23"/>
      <c r="S106" s="4"/>
      <c r="T106" s="5"/>
      <c r="U106" s="4"/>
      <c r="V106" s="5"/>
      <c r="W106" s="4"/>
      <c r="X106" s="5"/>
      <c r="Y106" s="4"/>
      <c r="Z106" s="6"/>
      <c r="AA106" s="2"/>
      <c r="AB106" s="50"/>
      <c r="AC106" s="3"/>
      <c r="AD106" s="24"/>
      <c r="AE106" s="23"/>
      <c r="AF106" s="4"/>
      <c r="AG106" s="5"/>
      <c r="AH106" s="4"/>
      <c r="AI106" s="5"/>
      <c r="AJ106" s="4"/>
      <c r="AK106" s="5"/>
      <c r="AL106" s="4"/>
      <c r="AM106" s="6"/>
      <c r="AN106" s="2"/>
      <c r="AO106" s="51"/>
      <c r="AP106" s="29"/>
      <c r="AQ106" s="29"/>
      <c r="AS106" s="34"/>
      <c r="AU106" s="34"/>
      <c r="AW106" s="34"/>
      <c r="AY106" s="34"/>
      <c r="BA106" s="34"/>
      <c r="BC106" s="34"/>
      <c r="BE106" s="34"/>
      <c r="BG106" s="34"/>
      <c r="BI106" s="34"/>
    </row>
    <row r="107" spans="1:61" s="30" customFormat="1" ht="15" customHeight="1" x14ac:dyDescent="0.35">
      <c r="A107" s="29"/>
      <c r="B107" s="3"/>
      <c r="C107" s="24"/>
      <c r="D107" s="23"/>
      <c r="E107" s="4"/>
      <c r="F107" s="5"/>
      <c r="G107" s="4"/>
      <c r="H107" s="5"/>
      <c r="I107" s="4"/>
      <c r="J107" s="5"/>
      <c r="K107" s="4"/>
      <c r="L107" s="6"/>
      <c r="M107" s="2"/>
      <c r="N107" s="50"/>
      <c r="O107" s="3"/>
      <c r="P107" s="24"/>
      <c r="Q107" s="23"/>
      <c r="R107" s="23"/>
      <c r="S107" s="4"/>
      <c r="T107" s="5"/>
      <c r="U107" s="4"/>
      <c r="V107" s="5"/>
      <c r="W107" s="4"/>
      <c r="X107" s="5"/>
      <c r="Y107" s="4"/>
      <c r="Z107" s="6"/>
      <c r="AA107" s="2"/>
      <c r="AB107" s="50"/>
      <c r="AC107" s="3"/>
      <c r="AD107" s="24"/>
      <c r="AE107" s="23"/>
      <c r="AF107" s="4"/>
      <c r="AG107" s="5"/>
      <c r="AH107" s="4"/>
      <c r="AI107" s="5"/>
      <c r="AJ107" s="4"/>
      <c r="AK107" s="5"/>
      <c r="AL107" s="4"/>
      <c r="AM107" s="6"/>
      <c r="AN107" s="2"/>
      <c r="AO107" s="51"/>
      <c r="AP107" s="29"/>
      <c r="AQ107" s="29"/>
      <c r="AS107" s="34"/>
      <c r="AU107" s="34"/>
      <c r="AW107" s="34"/>
      <c r="AY107" s="34"/>
      <c r="BA107" s="34"/>
      <c r="BC107" s="34"/>
      <c r="BE107" s="34"/>
      <c r="BG107" s="34"/>
      <c r="BI107" s="34"/>
    </row>
    <row r="108" spans="1:61" s="30" customFormat="1" ht="15" customHeight="1" x14ac:dyDescent="0.35">
      <c r="A108" s="29"/>
      <c r="B108" s="3"/>
      <c r="C108" s="24"/>
      <c r="D108" s="23"/>
      <c r="E108" s="4"/>
      <c r="F108" s="5"/>
      <c r="G108" s="4"/>
      <c r="H108" s="5"/>
      <c r="I108" s="4"/>
      <c r="J108" s="5"/>
      <c r="K108" s="4"/>
      <c r="L108" s="6"/>
      <c r="M108" s="2"/>
      <c r="N108" s="50"/>
      <c r="O108" s="3"/>
      <c r="P108" s="24"/>
      <c r="Q108" s="23"/>
      <c r="R108" s="23"/>
      <c r="S108" s="4"/>
      <c r="T108" s="5"/>
      <c r="U108" s="4"/>
      <c r="V108" s="5"/>
      <c r="W108" s="4"/>
      <c r="X108" s="5"/>
      <c r="Y108" s="4"/>
      <c r="Z108" s="6"/>
      <c r="AA108" s="2"/>
      <c r="AB108" s="50"/>
      <c r="AC108" s="3"/>
      <c r="AD108" s="24"/>
      <c r="AE108" s="23"/>
      <c r="AF108" s="4"/>
      <c r="AG108" s="5"/>
      <c r="AH108" s="4"/>
      <c r="AI108" s="5"/>
      <c r="AJ108" s="4"/>
      <c r="AK108" s="5"/>
      <c r="AL108" s="4"/>
      <c r="AM108" s="6"/>
      <c r="AN108" s="2"/>
      <c r="AO108" s="51"/>
      <c r="AP108" s="29"/>
      <c r="AQ108" s="29"/>
      <c r="AS108" s="34"/>
      <c r="AU108" s="34"/>
      <c r="AW108" s="34"/>
      <c r="AY108" s="34"/>
      <c r="BA108" s="34"/>
      <c r="BC108" s="34"/>
      <c r="BE108" s="34"/>
      <c r="BG108" s="34"/>
      <c r="BI108" s="34"/>
    </row>
    <row r="109" spans="1:61" s="30" customFormat="1" ht="15" customHeight="1" x14ac:dyDescent="0.35">
      <c r="A109" s="29"/>
      <c r="B109" s="3"/>
      <c r="C109" s="24"/>
      <c r="D109" s="23"/>
      <c r="E109" s="4"/>
      <c r="F109" s="5"/>
      <c r="G109" s="4"/>
      <c r="H109" s="5"/>
      <c r="I109" s="4"/>
      <c r="J109" s="5"/>
      <c r="K109" s="4"/>
      <c r="L109" s="6"/>
      <c r="M109" s="2"/>
      <c r="N109" s="50"/>
      <c r="O109" s="3"/>
      <c r="P109" s="24"/>
      <c r="Q109" s="23"/>
      <c r="R109" s="23"/>
      <c r="S109" s="4"/>
      <c r="T109" s="5"/>
      <c r="U109" s="4"/>
      <c r="V109" s="5"/>
      <c r="W109" s="4"/>
      <c r="X109" s="5"/>
      <c r="Y109" s="4"/>
      <c r="Z109" s="6"/>
      <c r="AA109" s="2"/>
      <c r="AB109" s="50"/>
      <c r="AC109" s="3"/>
      <c r="AD109" s="24"/>
      <c r="AE109" s="23"/>
      <c r="AF109" s="4"/>
      <c r="AG109" s="5"/>
      <c r="AH109" s="4"/>
      <c r="AI109" s="5"/>
      <c r="AJ109" s="4"/>
      <c r="AK109" s="5"/>
      <c r="AL109" s="4"/>
      <c r="AM109" s="6"/>
      <c r="AN109" s="2"/>
      <c r="AO109" s="51"/>
      <c r="AP109" s="29"/>
      <c r="AQ109" s="29"/>
      <c r="AS109" s="34"/>
      <c r="AU109" s="34"/>
      <c r="AW109" s="34"/>
      <c r="AY109" s="34"/>
      <c r="BA109" s="34"/>
      <c r="BC109" s="34"/>
      <c r="BE109" s="34"/>
      <c r="BG109" s="34"/>
      <c r="BI109" s="34"/>
    </row>
    <row r="110" spans="1:61" s="30" customFormat="1" ht="15" customHeight="1" x14ac:dyDescent="0.35">
      <c r="A110" s="29"/>
      <c r="B110" s="3"/>
      <c r="C110" s="24"/>
      <c r="D110" s="23"/>
      <c r="E110" s="4"/>
      <c r="F110" s="5"/>
      <c r="G110" s="4"/>
      <c r="H110" s="5"/>
      <c r="I110" s="4"/>
      <c r="J110" s="5"/>
      <c r="K110" s="4"/>
      <c r="L110" s="6"/>
      <c r="M110" s="2"/>
      <c r="N110" s="50"/>
      <c r="O110" s="3"/>
      <c r="P110" s="24"/>
      <c r="Q110" s="23"/>
      <c r="R110" s="23"/>
      <c r="S110" s="4"/>
      <c r="T110" s="5"/>
      <c r="U110" s="4"/>
      <c r="V110" s="5"/>
      <c r="W110" s="4"/>
      <c r="X110" s="5"/>
      <c r="Y110" s="4"/>
      <c r="Z110" s="6"/>
      <c r="AA110" s="2"/>
      <c r="AB110" s="50"/>
      <c r="AC110" s="3"/>
      <c r="AD110" s="24"/>
      <c r="AE110" s="23"/>
      <c r="AF110" s="4"/>
      <c r="AG110" s="5"/>
      <c r="AH110" s="4"/>
      <c r="AI110" s="5"/>
      <c r="AJ110" s="4"/>
      <c r="AK110" s="5"/>
      <c r="AL110" s="4"/>
      <c r="AM110" s="6"/>
      <c r="AN110" s="2"/>
      <c r="AO110" s="51"/>
      <c r="AP110" s="29"/>
      <c r="AQ110" s="29"/>
      <c r="AS110" s="34"/>
      <c r="AU110" s="34"/>
      <c r="AW110" s="34"/>
      <c r="AY110" s="34"/>
      <c r="BA110" s="34"/>
      <c r="BC110" s="34"/>
      <c r="BE110" s="34"/>
      <c r="BG110" s="34"/>
      <c r="BI110" s="34"/>
    </row>
    <row r="111" spans="1:61" s="30" customFormat="1" ht="13.8" x14ac:dyDescent="0.25">
      <c r="A111" s="29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9"/>
      <c r="O111" s="29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9"/>
      <c r="AC111" s="29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9"/>
      <c r="AP111" s="29"/>
      <c r="AQ111" s="29"/>
      <c r="AS111" s="34"/>
      <c r="AU111" s="34"/>
      <c r="AW111" s="34"/>
      <c r="AY111" s="34"/>
      <c r="BA111" s="34"/>
      <c r="BC111" s="34"/>
      <c r="BE111" s="34"/>
      <c r="BG111" s="34"/>
      <c r="BI111" s="34"/>
    </row>
    <row r="112" spans="1:61" s="30" customFormat="1" ht="13.8" x14ac:dyDescent="0.25">
      <c r="A112" s="29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9"/>
      <c r="O112" s="29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9"/>
      <c r="AC112" s="29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9"/>
      <c r="AP112" s="29"/>
      <c r="AQ112" s="29"/>
      <c r="AS112" s="34"/>
      <c r="AU112" s="34"/>
      <c r="AW112" s="34"/>
      <c r="AY112" s="34"/>
      <c r="BA112" s="34"/>
      <c r="BC112" s="34"/>
      <c r="BE112" s="34"/>
      <c r="BG112" s="34"/>
      <c r="BI112" s="34"/>
    </row>
    <row r="113" spans="1:61" s="30" customFormat="1" ht="13.8" x14ac:dyDescent="0.25">
      <c r="A113" s="29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9"/>
      <c r="O113" s="29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9"/>
      <c r="AC113" s="29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9"/>
      <c r="AP113" s="29"/>
      <c r="AQ113" s="29"/>
      <c r="AS113" s="34"/>
      <c r="AU113" s="34"/>
      <c r="AW113" s="34"/>
      <c r="AY113" s="34"/>
      <c r="BA113" s="34"/>
      <c r="BC113" s="34"/>
      <c r="BE113" s="34"/>
      <c r="BG113" s="34"/>
      <c r="BI113" s="34"/>
    </row>
    <row r="114" spans="1:61" s="30" customFormat="1" ht="13.8" x14ac:dyDescent="0.25">
      <c r="A114" s="29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9"/>
      <c r="O114" s="29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9"/>
      <c r="AC114" s="29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9"/>
      <c r="AP114" s="29"/>
      <c r="AQ114" s="29"/>
      <c r="AS114" s="34"/>
      <c r="AU114" s="34"/>
      <c r="AW114" s="34"/>
      <c r="AY114" s="34"/>
      <c r="BA114" s="34"/>
      <c r="BC114" s="34"/>
      <c r="BE114" s="34"/>
      <c r="BG114" s="34"/>
      <c r="BI114" s="34"/>
    </row>
    <row r="115" spans="1:61" s="30" customFormat="1" ht="13.8" x14ac:dyDescent="0.25">
      <c r="A115" s="29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9"/>
      <c r="O115" s="29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9"/>
      <c r="AC115" s="29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9"/>
      <c r="AP115" s="29"/>
      <c r="AQ115" s="29"/>
      <c r="AS115" s="34"/>
      <c r="AU115" s="34"/>
      <c r="AW115" s="34"/>
      <c r="AY115" s="34"/>
      <c r="BA115" s="34"/>
      <c r="BC115" s="34"/>
      <c r="BE115" s="34"/>
      <c r="BG115" s="34"/>
      <c r="BI115" s="34"/>
    </row>
    <row r="116" spans="1:61" s="30" customFormat="1" ht="13.8" x14ac:dyDescent="0.25">
      <c r="A116" s="29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9"/>
      <c r="O116" s="29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9"/>
      <c r="AC116" s="29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9"/>
      <c r="AP116" s="29"/>
      <c r="AQ116" s="29"/>
      <c r="AS116" s="34"/>
      <c r="AU116" s="34"/>
      <c r="AW116" s="34"/>
      <c r="AY116" s="34"/>
      <c r="BA116" s="34"/>
      <c r="BC116" s="34"/>
      <c r="BE116" s="34"/>
      <c r="BG116" s="34"/>
      <c r="BI116" s="34"/>
    </row>
    <row r="117" spans="1:61" s="30" customFormat="1" ht="13.8" x14ac:dyDescent="0.25">
      <c r="A117" s="29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9"/>
      <c r="O117" s="29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9"/>
      <c r="AC117" s="29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9"/>
      <c r="AP117" s="29"/>
      <c r="AQ117" s="29"/>
      <c r="AS117" s="34"/>
      <c r="AU117" s="34"/>
      <c r="AW117" s="34"/>
      <c r="AY117" s="34"/>
      <c r="BA117" s="34"/>
      <c r="BC117" s="34"/>
      <c r="BE117" s="34"/>
      <c r="BG117" s="34"/>
      <c r="BI117" s="34"/>
    </row>
    <row r="118" spans="1:61" s="30" customFormat="1" ht="13.8" x14ac:dyDescent="0.25">
      <c r="A118" s="29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9"/>
      <c r="O118" s="29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9"/>
      <c r="AC118" s="29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9"/>
      <c r="AP118" s="29"/>
      <c r="AQ118" s="29"/>
      <c r="AS118" s="34"/>
      <c r="AU118" s="34"/>
      <c r="AW118" s="34"/>
      <c r="AY118" s="34"/>
      <c r="BA118" s="34"/>
      <c r="BC118" s="34"/>
      <c r="BE118" s="34"/>
      <c r="BG118" s="34"/>
      <c r="BI118" s="34"/>
    </row>
    <row r="119" spans="1:61" s="30" customFormat="1" ht="13.8" x14ac:dyDescent="0.25">
      <c r="A119" s="29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9"/>
      <c r="O119" s="29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9"/>
      <c r="AC119" s="29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9"/>
      <c r="AP119" s="29"/>
      <c r="AQ119" s="29"/>
      <c r="AS119" s="34"/>
      <c r="AU119" s="34"/>
      <c r="AW119" s="34"/>
      <c r="AY119" s="34"/>
      <c r="BA119" s="34"/>
      <c r="BC119" s="34"/>
      <c r="BE119" s="34"/>
      <c r="BG119" s="34"/>
      <c r="BI119" s="34"/>
    </row>
    <row r="120" spans="1:61" s="30" customFormat="1" ht="13.8" x14ac:dyDescent="0.25">
      <c r="A120" s="29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9"/>
      <c r="O120" s="29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9"/>
      <c r="AC120" s="29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9"/>
      <c r="AP120" s="29"/>
      <c r="AQ120" s="29"/>
      <c r="AS120" s="34"/>
      <c r="AU120" s="34"/>
      <c r="AW120" s="34"/>
      <c r="AY120" s="34"/>
      <c r="BA120" s="34"/>
      <c r="BC120" s="34"/>
      <c r="BE120" s="34"/>
      <c r="BG120" s="34"/>
      <c r="BI120" s="34"/>
    </row>
    <row r="121" spans="1:61" s="30" customFormat="1" ht="13.8" x14ac:dyDescent="0.25">
      <c r="A121" s="29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9"/>
      <c r="O121" s="29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9"/>
      <c r="AC121" s="29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9"/>
      <c r="AP121" s="29"/>
      <c r="AQ121" s="29"/>
      <c r="AS121" s="34"/>
      <c r="AU121" s="34"/>
      <c r="AW121" s="34"/>
      <c r="AY121" s="34"/>
      <c r="BA121" s="34"/>
      <c r="BC121" s="34"/>
      <c r="BE121" s="34"/>
      <c r="BG121" s="34"/>
      <c r="BI121" s="34"/>
    </row>
    <row r="122" spans="1:61" s="30" customFormat="1" ht="13.8" x14ac:dyDescent="0.25">
      <c r="A122" s="29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9"/>
      <c r="O122" s="29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9"/>
      <c r="AC122" s="29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9"/>
      <c r="AP122" s="29"/>
      <c r="AQ122" s="29"/>
      <c r="AS122" s="34"/>
      <c r="AU122" s="34"/>
      <c r="AW122" s="34"/>
      <c r="AY122" s="34"/>
      <c r="BA122" s="34"/>
      <c r="BC122" s="34"/>
      <c r="BE122" s="34"/>
      <c r="BG122" s="34"/>
      <c r="BI122" s="34"/>
    </row>
    <row r="123" spans="1:61" s="30" customFormat="1" ht="13.8" x14ac:dyDescent="0.25">
      <c r="A123" s="29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9"/>
      <c r="O123" s="29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9"/>
      <c r="AC123" s="29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9"/>
      <c r="AP123" s="29"/>
      <c r="AQ123" s="29"/>
      <c r="AS123" s="34"/>
      <c r="AU123" s="34"/>
      <c r="AW123" s="34"/>
      <c r="AY123" s="34"/>
      <c r="BA123" s="34"/>
      <c r="BC123" s="34"/>
      <c r="BE123" s="34"/>
      <c r="BG123" s="34"/>
      <c r="BI123" s="34"/>
    </row>
    <row r="124" spans="1:61" s="30" customFormat="1" ht="13.8" x14ac:dyDescent="0.25">
      <c r="A124" s="29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9"/>
      <c r="O124" s="29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9"/>
      <c r="AC124" s="29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9"/>
      <c r="AP124" s="29"/>
      <c r="AQ124" s="29"/>
      <c r="AS124" s="34"/>
      <c r="AU124" s="34"/>
      <c r="AW124" s="34"/>
      <c r="AY124" s="34"/>
      <c r="BA124" s="34"/>
      <c r="BC124" s="34"/>
      <c r="BE124" s="34"/>
      <c r="BG124" s="34"/>
      <c r="BI124" s="34"/>
    </row>
    <row r="125" spans="1:61" s="30" customFormat="1" ht="13.8" x14ac:dyDescent="0.25">
      <c r="A125" s="29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9"/>
      <c r="O125" s="29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9"/>
      <c r="AC125" s="29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9"/>
      <c r="AP125" s="29"/>
      <c r="AQ125" s="29"/>
      <c r="AS125" s="34"/>
      <c r="AU125" s="34"/>
      <c r="AW125" s="34"/>
      <c r="AY125" s="34"/>
      <c r="BA125" s="34"/>
      <c r="BC125" s="34"/>
      <c r="BE125" s="34"/>
      <c r="BG125" s="34"/>
      <c r="BI125" s="34"/>
    </row>
    <row r="126" spans="1:61" s="30" customFormat="1" ht="13.8" x14ac:dyDescent="0.25">
      <c r="A126" s="29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9"/>
      <c r="O126" s="29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9"/>
      <c r="AC126" s="29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9"/>
      <c r="AP126" s="29"/>
      <c r="AQ126" s="29"/>
      <c r="AS126" s="34"/>
      <c r="AU126" s="34"/>
      <c r="AW126" s="34"/>
      <c r="AY126" s="34"/>
      <c r="BA126" s="34"/>
      <c r="BC126" s="34"/>
      <c r="BE126" s="34"/>
      <c r="BG126" s="34"/>
      <c r="BI126" s="34"/>
    </row>
    <row r="127" spans="1:61" s="30" customFormat="1" ht="13.8" x14ac:dyDescent="0.25">
      <c r="A127" s="29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9"/>
      <c r="O127" s="29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9"/>
      <c r="AC127" s="29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9"/>
      <c r="AP127" s="29"/>
      <c r="AQ127" s="29"/>
      <c r="AS127" s="34"/>
      <c r="AU127" s="34"/>
      <c r="AW127" s="34"/>
      <c r="AY127" s="34"/>
      <c r="BA127" s="34"/>
      <c r="BC127" s="34"/>
      <c r="BE127" s="34"/>
      <c r="BG127" s="34"/>
      <c r="BI127" s="34"/>
    </row>
    <row r="128" spans="1:61" s="30" customFormat="1" ht="13.8" x14ac:dyDescent="0.25">
      <c r="A128" s="29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9"/>
      <c r="O128" s="29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9"/>
      <c r="AC128" s="29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9"/>
      <c r="AP128" s="29"/>
      <c r="AQ128" s="29"/>
      <c r="AS128" s="34"/>
      <c r="AU128" s="34"/>
      <c r="AW128" s="34"/>
      <c r="AY128" s="34"/>
      <c r="BA128" s="34"/>
      <c r="BC128" s="34"/>
      <c r="BE128" s="34"/>
      <c r="BG128" s="34"/>
      <c r="BI128" s="34"/>
    </row>
    <row r="129" spans="1:61" s="30" customFormat="1" ht="13.8" x14ac:dyDescent="0.25">
      <c r="A129" s="29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9"/>
      <c r="O129" s="29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9"/>
      <c r="AC129" s="29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9"/>
      <c r="AP129" s="29"/>
      <c r="AQ129" s="29"/>
      <c r="AS129" s="34"/>
      <c r="AU129" s="34"/>
      <c r="AW129" s="34"/>
      <c r="AY129" s="34"/>
      <c r="BA129" s="34"/>
      <c r="BC129" s="34"/>
      <c r="BE129" s="34"/>
      <c r="BG129" s="34"/>
      <c r="BI129" s="34"/>
    </row>
    <row r="130" spans="1:61" s="30" customFormat="1" ht="13.8" x14ac:dyDescent="0.25">
      <c r="A130" s="29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9"/>
      <c r="O130" s="29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9"/>
      <c r="AC130" s="29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9"/>
      <c r="AP130" s="29"/>
      <c r="AQ130" s="29"/>
      <c r="AS130" s="34"/>
      <c r="AU130" s="34"/>
      <c r="AW130" s="34"/>
      <c r="AY130" s="34"/>
      <c r="BA130" s="34"/>
      <c r="BC130" s="34"/>
      <c r="BE130" s="34"/>
      <c r="BG130" s="34"/>
      <c r="BI130" s="34"/>
    </row>
    <row r="131" spans="1:61" s="30" customFormat="1" ht="13.8" x14ac:dyDescent="0.25">
      <c r="A131" s="29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9"/>
      <c r="O131" s="29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9"/>
      <c r="AC131" s="29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9"/>
      <c r="AP131" s="29"/>
      <c r="AQ131" s="29"/>
      <c r="AS131" s="34"/>
      <c r="AU131" s="34"/>
      <c r="AW131" s="34"/>
      <c r="AY131" s="34"/>
      <c r="BA131" s="34"/>
      <c r="BC131" s="34"/>
      <c r="BE131" s="34"/>
      <c r="BG131" s="34"/>
      <c r="BI131" s="34"/>
    </row>
    <row r="132" spans="1:61" s="30" customFormat="1" ht="13.8" x14ac:dyDescent="0.25">
      <c r="A132" s="29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9"/>
      <c r="O132" s="29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9"/>
      <c r="AC132" s="29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9"/>
      <c r="AP132" s="29"/>
      <c r="AQ132" s="29"/>
      <c r="AS132" s="34"/>
      <c r="AU132" s="34"/>
      <c r="AW132" s="34"/>
      <c r="AY132" s="34"/>
      <c r="BA132" s="34"/>
      <c r="BC132" s="34"/>
      <c r="BE132" s="34"/>
      <c r="BG132" s="34"/>
      <c r="BI132" s="34"/>
    </row>
    <row r="133" spans="1:61" s="30" customFormat="1" ht="13.8" x14ac:dyDescent="0.25">
      <c r="A133" s="29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9"/>
      <c r="O133" s="29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9"/>
      <c r="AC133" s="29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9"/>
      <c r="AP133" s="29"/>
      <c r="AQ133" s="29"/>
      <c r="AS133" s="34"/>
      <c r="AU133" s="34"/>
      <c r="AW133" s="34"/>
      <c r="AY133" s="34"/>
      <c r="BA133" s="34"/>
      <c r="BC133" s="34"/>
      <c r="BE133" s="34"/>
      <c r="BG133" s="34"/>
      <c r="BI133" s="34"/>
    </row>
    <row r="134" spans="1:61" s="30" customFormat="1" ht="13.8" x14ac:dyDescent="0.25">
      <c r="A134" s="29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9"/>
      <c r="O134" s="29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9"/>
      <c r="AC134" s="29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9"/>
      <c r="AP134" s="29"/>
      <c r="AQ134" s="29"/>
      <c r="AS134" s="34"/>
      <c r="AU134" s="34"/>
      <c r="AW134" s="34"/>
      <c r="AY134" s="34"/>
      <c r="BA134" s="34"/>
      <c r="BC134" s="34"/>
      <c r="BE134" s="34"/>
      <c r="BG134" s="34"/>
      <c r="BI134" s="34"/>
    </row>
    <row r="135" spans="1:61" s="30" customFormat="1" ht="13.8" x14ac:dyDescent="0.25">
      <c r="A135" s="29"/>
      <c r="B135" s="29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9"/>
      <c r="O135" s="29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9"/>
      <c r="AC135" s="29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9"/>
      <c r="AP135" s="29"/>
      <c r="AQ135" s="29"/>
      <c r="AS135" s="34"/>
      <c r="AU135" s="34"/>
      <c r="AW135" s="34"/>
      <c r="AY135" s="34"/>
      <c r="BA135" s="34"/>
      <c r="BC135" s="34"/>
      <c r="BE135" s="34"/>
      <c r="BG135" s="34"/>
      <c r="BI135" s="34"/>
    </row>
    <row r="136" spans="1:61" s="30" customFormat="1" ht="13.8" x14ac:dyDescent="0.25">
      <c r="A136" s="29"/>
      <c r="B136" s="29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9"/>
      <c r="O136" s="29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9"/>
      <c r="AC136" s="29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9"/>
      <c r="AP136" s="29"/>
      <c r="AQ136" s="29"/>
      <c r="AS136" s="34"/>
      <c r="AU136" s="34"/>
      <c r="AW136" s="34"/>
      <c r="AY136" s="34"/>
      <c r="BA136" s="34"/>
      <c r="BC136" s="34"/>
      <c r="BE136" s="34"/>
      <c r="BG136" s="34"/>
      <c r="BI136" s="34"/>
    </row>
    <row r="137" spans="1:61" s="30" customFormat="1" ht="13.8" x14ac:dyDescent="0.25">
      <c r="A137" s="29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9"/>
      <c r="O137" s="29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9"/>
      <c r="AC137" s="29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9"/>
      <c r="AP137" s="29"/>
      <c r="AQ137" s="29"/>
      <c r="AS137" s="34"/>
      <c r="AU137" s="34"/>
      <c r="AW137" s="34"/>
      <c r="AY137" s="34"/>
      <c r="BA137" s="34"/>
      <c r="BC137" s="34"/>
      <c r="BE137" s="34"/>
      <c r="BG137" s="34"/>
      <c r="BI137" s="34"/>
    </row>
    <row r="138" spans="1:61" s="30" customFormat="1" ht="13.8" x14ac:dyDescent="0.25">
      <c r="A138" s="29"/>
      <c r="B138" s="29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9"/>
      <c r="O138" s="29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9"/>
      <c r="AC138" s="29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9"/>
      <c r="AP138" s="29"/>
      <c r="AQ138" s="29"/>
      <c r="AS138" s="34"/>
      <c r="AU138" s="34"/>
      <c r="AW138" s="34"/>
      <c r="AY138" s="34"/>
      <c r="BA138" s="34"/>
      <c r="BC138" s="34"/>
      <c r="BE138" s="34"/>
      <c r="BG138" s="34"/>
      <c r="BI138" s="34"/>
    </row>
    <row r="139" spans="1:61" s="30" customFormat="1" ht="13.8" x14ac:dyDescent="0.25">
      <c r="A139" s="29"/>
      <c r="B139" s="29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9"/>
      <c r="O139" s="29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9"/>
      <c r="AC139" s="29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9"/>
      <c r="AP139" s="29"/>
      <c r="AQ139" s="29"/>
      <c r="AS139" s="34"/>
      <c r="AU139" s="34"/>
      <c r="AW139" s="34"/>
      <c r="AY139" s="34"/>
      <c r="BA139" s="34"/>
      <c r="BC139" s="34"/>
      <c r="BE139" s="34"/>
      <c r="BG139" s="34"/>
      <c r="BI139" s="34"/>
    </row>
    <row r="140" spans="1:61" s="30" customFormat="1" ht="13.8" x14ac:dyDescent="0.25">
      <c r="A140" s="29"/>
      <c r="B140" s="29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9"/>
      <c r="O140" s="29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9"/>
      <c r="AC140" s="29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9"/>
      <c r="AP140" s="29"/>
      <c r="AQ140" s="29"/>
      <c r="AS140" s="34"/>
      <c r="AU140" s="34"/>
      <c r="AW140" s="34"/>
      <c r="AY140" s="34"/>
      <c r="BA140" s="34"/>
      <c r="BC140" s="34"/>
      <c r="BE140" s="34"/>
      <c r="BG140" s="34"/>
      <c r="BI140" s="34"/>
    </row>
    <row r="141" spans="1:61" s="30" customFormat="1" ht="13.8" x14ac:dyDescent="0.25">
      <c r="A141" s="29"/>
      <c r="B141" s="29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9"/>
      <c r="O141" s="29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9"/>
      <c r="AC141" s="29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9"/>
      <c r="AP141" s="29"/>
      <c r="AQ141" s="29"/>
      <c r="AS141" s="34"/>
      <c r="AU141" s="34"/>
      <c r="AW141" s="34"/>
      <c r="AY141" s="34"/>
      <c r="BA141" s="34"/>
      <c r="BC141" s="34"/>
      <c r="BE141" s="34"/>
      <c r="BG141" s="34"/>
      <c r="BI141" s="34"/>
    </row>
    <row r="142" spans="1:61" s="30" customFormat="1" ht="13.8" x14ac:dyDescent="0.25">
      <c r="A142" s="29"/>
      <c r="B142" s="29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9"/>
      <c r="O142" s="29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9"/>
      <c r="AC142" s="29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9"/>
      <c r="AP142" s="29"/>
      <c r="AQ142" s="29"/>
      <c r="AS142" s="34"/>
      <c r="AU142" s="34"/>
      <c r="AW142" s="34"/>
      <c r="AY142" s="34"/>
      <c r="BA142" s="34"/>
      <c r="BC142" s="34"/>
      <c r="BE142" s="34"/>
      <c r="BG142" s="34"/>
      <c r="BI142" s="34"/>
    </row>
    <row r="143" spans="1:61" s="30" customFormat="1" ht="13.8" x14ac:dyDescent="0.25">
      <c r="A143" s="29"/>
      <c r="B143" s="29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9"/>
      <c r="O143" s="29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9"/>
      <c r="AC143" s="29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9"/>
      <c r="AP143" s="29"/>
      <c r="AQ143" s="29"/>
      <c r="AS143" s="34"/>
      <c r="AU143" s="34"/>
      <c r="AW143" s="34"/>
      <c r="AY143" s="34"/>
      <c r="BA143" s="34"/>
      <c r="BC143" s="34"/>
      <c r="BE143" s="34"/>
      <c r="BG143" s="34"/>
      <c r="BI143" s="34"/>
    </row>
    <row r="144" spans="1:61" s="30" customFormat="1" ht="13.8" x14ac:dyDescent="0.25">
      <c r="A144" s="29"/>
      <c r="B144" s="29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9"/>
      <c r="O144" s="29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9"/>
      <c r="AC144" s="29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9"/>
      <c r="AP144" s="29"/>
      <c r="AQ144" s="29"/>
      <c r="AS144" s="34"/>
      <c r="AU144" s="34"/>
      <c r="AW144" s="34"/>
      <c r="AY144" s="34"/>
      <c r="BA144" s="34"/>
      <c r="BC144" s="34"/>
      <c r="BE144" s="34"/>
      <c r="BG144" s="34"/>
      <c r="BI144" s="34"/>
    </row>
    <row r="145" spans="1:61" s="30" customFormat="1" ht="13.8" x14ac:dyDescent="0.25">
      <c r="A145" s="29"/>
      <c r="B145" s="29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9"/>
      <c r="O145" s="29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9"/>
      <c r="AC145" s="29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9"/>
      <c r="AP145" s="29"/>
      <c r="AQ145" s="29"/>
      <c r="AS145" s="34"/>
      <c r="AU145" s="34"/>
      <c r="AW145" s="34"/>
      <c r="AY145" s="34"/>
      <c r="BA145" s="34"/>
      <c r="BC145" s="34"/>
      <c r="BE145" s="34"/>
      <c r="BG145" s="34"/>
      <c r="BI145" s="34"/>
    </row>
    <row r="146" spans="1:61" s="30" customFormat="1" ht="13.8" x14ac:dyDescent="0.25">
      <c r="A146" s="29"/>
      <c r="B146" s="29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9"/>
      <c r="O146" s="29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9"/>
      <c r="AC146" s="29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9"/>
      <c r="AP146" s="29"/>
      <c r="AQ146" s="29"/>
      <c r="AS146" s="34"/>
      <c r="AU146" s="34"/>
      <c r="AW146" s="34"/>
      <c r="AY146" s="34"/>
      <c r="BA146" s="34"/>
      <c r="BC146" s="34"/>
      <c r="BE146" s="34"/>
      <c r="BG146" s="34"/>
      <c r="BI146" s="34"/>
    </row>
    <row r="147" spans="1:61" s="30" customFormat="1" ht="13.8" x14ac:dyDescent="0.25">
      <c r="A147" s="29"/>
      <c r="B147" s="29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9"/>
      <c r="O147" s="29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9"/>
      <c r="AC147" s="29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9"/>
      <c r="AP147" s="29"/>
      <c r="AQ147" s="29"/>
      <c r="AS147" s="34"/>
      <c r="AU147" s="34"/>
      <c r="AW147" s="34"/>
      <c r="AY147" s="34"/>
      <c r="BA147" s="34"/>
      <c r="BC147" s="34"/>
      <c r="BE147" s="34"/>
      <c r="BG147" s="34"/>
      <c r="BI147" s="34"/>
    </row>
    <row r="148" spans="1:61" s="30" customFormat="1" ht="13.8" x14ac:dyDescent="0.25">
      <c r="A148" s="29"/>
      <c r="B148" s="29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9"/>
      <c r="O148" s="29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9"/>
      <c r="AC148" s="29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9"/>
      <c r="AP148" s="29"/>
      <c r="AQ148" s="29"/>
      <c r="AS148" s="34"/>
      <c r="AU148" s="34"/>
      <c r="AW148" s="34"/>
      <c r="AY148" s="34"/>
      <c r="BA148" s="34"/>
      <c r="BC148" s="34"/>
      <c r="BE148" s="34"/>
      <c r="BG148" s="34"/>
      <c r="BI148" s="34"/>
    </row>
    <row r="149" spans="1:61" s="30" customFormat="1" ht="13.8" x14ac:dyDescent="0.25">
      <c r="A149" s="29"/>
      <c r="B149" s="29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9"/>
      <c r="O149" s="29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9"/>
      <c r="AC149" s="29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9"/>
      <c r="AP149" s="29"/>
      <c r="AQ149" s="29"/>
      <c r="AS149" s="34"/>
      <c r="AU149" s="34"/>
      <c r="AW149" s="34"/>
      <c r="AY149" s="34"/>
      <c r="BA149" s="34"/>
      <c r="BC149" s="34"/>
      <c r="BE149" s="34"/>
      <c r="BG149" s="34"/>
      <c r="BI149" s="34"/>
    </row>
    <row r="150" spans="1:61" s="30" customFormat="1" ht="13.8" x14ac:dyDescent="0.25">
      <c r="A150" s="29"/>
      <c r="B150" s="29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9"/>
      <c r="O150" s="29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9"/>
      <c r="AC150" s="29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9"/>
      <c r="AP150" s="29"/>
      <c r="AQ150" s="29"/>
      <c r="AS150" s="34"/>
      <c r="AU150" s="34"/>
      <c r="AW150" s="34"/>
      <c r="AY150" s="34"/>
      <c r="BA150" s="34"/>
      <c r="BC150" s="34"/>
      <c r="BE150" s="34"/>
      <c r="BG150" s="34"/>
      <c r="BI150" s="34"/>
    </row>
    <row r="151" spans="1:61" s="30" customFormat="1" ht="13.8" x14ac:dyDescent="0.25">
      <c r="A151" s="29"/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9"/>
      <c r="O151" s="29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9"/>
      <c r="AC151" s="29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9"/>
      <c r="AP151" s="29"/>
      <c r="AQ151" s="29"/>
      <c r="AS151" s="34"/>
      <c r="AU151" s="34"/>
      <c r="AW151" s="34"/>
      <c r="AY151" s="34"/>
      <c r="BA151" s="34"/>
      <c r="BC151" s="34"/>
      <c r="BE151" s="34"/>
      <c r="BG151" s="34"/>
      <c r="BI151" s="34"/>
    </row>
    <row r="152" spans="1:61" s="30" customFormat="1" ht="13.8" x14ac:dyDescent="0.25">
      <c r="A152" s="29"/>
      <c r="B152" s="29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9"/>
      <c r="O152" s="29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9"/>
      <c r="AC152" s="29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9"/>
      <c r="AP152" s="29"/>
      <c r="AQ152" s="29"/>
      <c r="AS152" s="34"/>
      <c r="AU152" s="34"/>
      <c r="AW152" s="34"/>
      <c r="AY152" s="34"/>
      <c r="BA152" s="34"/>
      <c r="BC152" s="34"/>
      <c r="BE152" s="34"/>
      <c r="BG152" s="34"/>
      <c r="BI152" s="34"/>
    </row>
    <row r="153" spans="1:61" s="30" customFormat="1" ht="13.8" x14ac:dyDescent="0.25">
      <c r="A153" s="29"/>
      <c r="B153" s="2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9"/>
      <c r="O153" s="29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9"/>
      <c r="AC153" s="29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9"/>
      <c r="AP153" s="29"/>
      <c r="AQ153" s="29"/>
      <c r="AS153" s="34"/>
      <c r="AU153" s="34"/>
      <c r="AW153" s="34"/>
      <c r="AY153" s="34"/>
      <c r="BA153" s="34"/>
      <c r="BC153" s="34"/>
      <c r="BE153" s="34"/>
      <c r="BG153" s="34"/>
      <c r="BI153" s="34"/>
    </row>
    <row r="154" spans="1:61" s="30" customFormat="1" ht="13.8" x14ac:dyDescent="0.25">
      <c r="A154" s="29"/>
      <c r="B154" s="29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9"/>
      <c r="O154" s="29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9"/>
      <c r="AC154" s="29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9"/>
      <c r="AP154" s="29"/>
      <c r="AQ154" s="29"/>
      <c r="AS154" s="34"/>
      <c r="AU154" s="34"/>
      <c r="AW154" s="34"/>
      <c r="AY154" s="34"/>
      <c r="BA154" s="34"/>
      <c r="BC154" s="34"/>
      <c r="BE154" s="34"/>
      <c r="BG154" s="34"/>
      <c r="BI154" s="34"/>
    </row>
    <row r="155" spans="1:61" s="30" customFormat="1" ht="13.8" x14ac:dyDescent="0.25">
      <c r="A155" s="29"/>
      <c r="B155" s="29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9"/>
      <c r="O155" s="29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9"/>
      <c r="AC155" s="29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9"/>
      <c r="AP155" s="29"/>
      <c r="AQ155" s="29"/>
      <c r="AS155" s="34"/>
      <c r="AU155" s="34"/>
      <c r="AW155" s="34"/>
      <c r="AY155" s="34"/>
      <c r="BA155" s="34"/>
      <c r="BC155" s="34"/>
      <c r="BE155" s="34"/>
      <c r="BG155" s="34"/>
      <c r="BI155" s="34"/>
    </row>
    <row r="156" spans="1:61" s="30" customFormat="1" ht="13.8" x14ac:dyDescent="0.25">
      <c r="A156" s="29"/>
      <c r="B156" s="29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9"/>
      <c r="O156" s="29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9"/>
      <c r="AC156" s="29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9"/>
      <c r="AP156" s="29"/>
      <c r="AQ156" s="29"/>
      <c r="AS156" s="34"/>
      <c r="AU156" s="34"/>
      <c r="AW156" s="34"/>
      <c r="AY156" s="34"/>
      <c r="BA156" s="34"/>
      <c r="BC156" s="34"/>
      <c r="BE156" s="34"/>
      <c r="BG156" s="34"/>
      <c r="BI156" s="34"/>
    </row>
    <row r="157" spans="1:61" s="30" customFormat="1" ht="13.8" x14ac:dyDescent="0.25">
      <c r="A157" s="29"/>
      <c r="B157" s="29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9"/>
      <c r="O157" s="29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9"/>
      <c r="AC157" s="29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9"/>
      <c r="AP157" s="29"/>
      <c r="AQ157" s="29"/>
      <c r="AS157" s="34"/>
      <c r="AU157" s="34"/>
      <c r="AW157" s="34"/>
      <c r="AY157" s="34"/>
      <c r="BA157" s="34"/>
      <c r="BC157" s="34"/>
      <c r="BE157" s="34"/>
      <c r="BG157" s="34"/>
      <c r="BI157" s="34"/>
    </row>
    <row r="158" spans="1:61" s="30" customFormat="1" ht="13.8" x14ac:dyDescent="0.25">
      <c r="A158" s="29"/>
      <c r="B158" s="29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9"/>
      <c r="O158" s="29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9"/>
      <c r="AC158" s="29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9"/>
      <c r="AP158" s="29"/>
      <c r="AQ158" s="29"/>
      <c r="AS158" s="34"/>
      <c r="AU158" s="34"/>
      <c r="AW158" s="34"/>
      <c r="AY158" s="34"/>
      <c r="BA158" s="34"/>
      <c r="BC158" s="34"/>
      <c r="BE158" s="34"/>
      <c r="BG158" s="34"/>
      <c r="BI158" s="34"/>
    </row>
    <row r="159" spans="1:61" s="30" customFormat="1" ht="13.8" x14ac:dyDescent="0.25">
      <c r="A159" s="29"/>
      <c r="B159" s="29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9"/>
      <c r="O159" s="29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9"/>
      <c r="AC159" s="29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9"/>
      <c r="AP159" s="29"/>
      <c r="AQ159" s="29"/>
      <c r="AS159" s="34"/>
      <c r="AU159" s="34"/>
      <c r="AW159" s="34"/>
      <c r="AY159" s="34"/>
      <c r="BA159" s="34"/>
      <c r="BC159" s="34"/>
      <c r="BE159" s="34"/>
      <c r="BG159" s="34"/>
      <c r="BI159" s="34"/>
    </row>
    <row r="160" spans="1:61" s="30" customFormat="1" ht="13.8" x14ac:dyDescent="0.25">
      <c r="A160" s="29"/>
      <c r="B160" s="29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9"/>
      <c r="O160" s="29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9"/>
      <c r="AC160" s="29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9"/>
      <c r="AP160" s="29"/>
      <c r="AQ160" s="29"/>
      <c r="AS160" s="34"/>
      <c r="AU160" s="34"/>
      <c r="AW160" s="34"/>
      <c r="AY160" s="34"/>
      <c r="BA160" s="34"/>
      <c r="BC160" s="34"/>
      <c r="BE160" s="34"/>
      <c r="BG160" s="34"/>
      <c r="BI160" s="34"/>
    </row>
    <row r="161" spans="1:61" s="30" customFormat="1" ht="13.8" x14ac:dyDescent="0.25">
      <c r="A161" s="29"/>
      <c r="B161" s="29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9"/>
      <c r="O161" s="29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9"/>
      <c r="AC161" s="29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9"/>
      <c r="AP161" s="29"/>
      <c r="AQ161" s="29"/>
      <c r="AS161" s="34"/>
      <c r="AU161" s="34"/>
      <c r="AW161" s="34"/>
      <c r="AY161" s="34"/>
      <c r="BA161" s="34"/>
      <c r="BC161" s="34"/>
      <c r="BE161" s="34"/>
      <c r="BG161" s="34"/>
      <c r="BI161" s="34"/>
    </row>
    <row r="162" spans="1:61" s="30" customFormat="1" ht="13.8" x14ac:dyDescent="0.25">
      <c r="A162" s="29"/>
      <c r="B162" s="29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9"/>
      <c r="O162" s="29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9"/>
      <c r="AC162" s="29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9"/>
      <c r="AP162" s="29"/>
      <c r="AQ162" s="29"/>
      <c r="AS162" s="34"/>
      <c r="AU162" s="34"/>
      <c r="AW162" s="34"/>
      <c r="AY162" s="34"/>
      <c r="BA162" s="34"/>
      <c r="BC162" s="34"/>
      <c r="BE162" s="34"/>
      <c r="BG162" s="34"/>
      <c r="BI162" s="34"/>
    </row>
    <row r="163" spans="1:61" s="30" customFormat="1" ht="13.8" x14ac:dyDescent="0.25">
      <c r="A163" s="29"/>
      <c r="B163" s="29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9"/>
      <c r="O163" s="29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9"/>
      <c r="AC163" s="29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9"/>
      <c r="AP163" s="29"/>
      <c r="AQ163" s="29"/>
      <c r="AS163" s="34"/>
      <c r="AU163" s="34"/>
      <c r="AW163" s="34"/>
      <c r="AY163" s="34"/>
      <c r="BA163" s="34"/>
      <c r="BC163" s="34"/>
      <c r="BE163" s="34"/>
      <c r="BG163" s="34"/>
      <c r="BI163" s="34"/>
    </row>
    <row r="164" spans="1:61" s="30" customFormat="1" ht="13.8" x14ac:dyDescent="0.25">
      <c r="A164" s="29"/>
      <c r="B164" s="29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9"/>
      <c r="O164" s="29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9"/>
      <c r="AC164" s="29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9"/>
      <c r="AP164" s="29"/>
      <c r="AQ164" s="29"/>
      <c r="AS164" s="34"/>
      <c r="AU164" s="34"/>
      <c r="AW164" s="34"/>
      <c r="AY164" s="34"/>
      <c r="BA164" s="34"/>
      <c r="BC164" s="34"/>
      <c r="BE164" s="34"/>
      <c r="BG164" s="34"/>
      <c r="BI164" s="34"/>
    </row>
    <row r="165" spans="1:61" s="30" customFormat="1" ht="13.8" x14ac:dyDescent="0.25">
      <c r="A165" s="29"/>
      <c r="B165" s="29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9"/>
      <c r="O165" s="29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9"/>
      <c r="AC165" s="29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9"/>
      <c r="AP165" s="29"/>
      <c r="AQ165" s="29"/>
      <c r="AS165" s="34"/>
      <c r="AU165" s="34"/>
      <c r="AW165" s="34"/>
      <c r="AY165" s="34"/>
      <c r="BA165" s="34"/>
      <c r="BC165" s="34"/>
      <c r="BE165" s="34"/>
      <c r="BG165" s="34"/>
      <c r="BI165" s="34"/>
    </row>
    <row r="166" spans="1:61" s="30" customFormat="1" ht="13.8" x14ac:dyDescent="0.25">
      <c r="A166" s="29"/>
      <c r="B166" s="29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9"/>
      <c r="O166" s="29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9"/>
      <c r="AC166" s="29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9"/>
      <c r="AP166" s="29"/>
      <c r="AQ166" s="29"/>
      <c r="AS166" s="34"/>
      <c r="AU166" s="34"/>
      <c r="AW166" s="34"/>
      <c r="AY166" s="34"/>
      <c r="BA166" s="34"/>
      <c r="BC166" s="34"/>
      <c r="BE166" s="34"/>
      <c r="BG166" s="34"/>
      <c r="BI166" s="34"/>
    </row>
    <row r="167" spans="1:61" s="30" customFormat="1" ht="13.8" x14ac:dyDescent="0.25">
      <c r="A167" s="29"/>
      <c r="B167" s="29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9"/>
      <c r="O167" s="29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9"/>
      <c r="AC167" s="29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9"/>
      <c r="AP167" s="29"/>
      <c r="AQ167" s="29"/>
      <c r="AS167" s="34"/>
      <c r="AU167" s="34"/>
      <c r="AW167" s="34"/>
      <c r="AY167" s="34"/>
      <c r="BA167" s="34"/>
      <c r="BC167" s="34"/>
      <c r="BE167" s="34"/>
      <c r="BG167" s="34"/>
      <c r="BI167" s="34"/>
    </row>
    <row r="168" spans="1:61" s="30" customFormat="1" ht="13.8" x14ac:dyDescent="0.25">
      <c r="A168" s="29"/>
      <c r="B168" s="29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9"/>
      <c r="O168" s="29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9"/>
      <c r="AC168" s="29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9"/>
      <c r="AP168" s="29"/>
      <c r="AQ168" s="29"/>
      <c r="AS168" s="34"/>
      <c r="AU168" s="34"/>
      <c r="AW168" s="34"/>
      <c r="AY168" s="34"/>
      <c r="BA168" s="34"/>
      <c r="BC168" s="34"/>
      <c r="BE168" s="34"/>
      <c r="BG168" s="34"/>
      <c r="BI168" s="34"/>
    </row>
    <row r="169" spans="1:61" s="30" customFormat="1" ht="13.8" x14ac:dyDescent="0.25">
      <c r="A169" s="29"/>
      <c r="B169" s="29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9"/>
      <c r="O169" s="29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9"/>
      <c r="AC169" s="29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9"/>
      <c r="AP169" s="29"/>
      <c r="AQ169" s="29"/>
      <c r="AS169" s="34"/>
      <c r="AU169" s="34"/>
      <c r="AW169" s="34"/>
      <c r="AY169" s="34"/>
      <c r="BA169" s="34"/>
      <c r="BC169" s="34"/>
      <c r="BE169" s="34"/>
      <c r="BG169" s="34"/>
      <c r="BI169" s="34"/>
    </row>
    <row r="170" spans="1:61" s="30" customFormat="1" ht="13.8" x14ac:dyDescent="0.25">
      <c r="A170" s="29"/>
      <c r="B170" s="29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9"/>
      <c r="O170" s="29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9"/>
      <c r="AC170" s="29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9"/>
      <c r="AP170" s="29"/>
      <c r="AQ170" s="29"/>
      <c r="AS170" s="34"/>
      <c r="AU170" s="34"/>
      <c r="AW170" s="34"/>
      <c r="AY170" s="34"/>
      <c r="BA170" s="34"/>
      <c r="BC170" s="34"/>
      <c r="BE170" s="34"/>
      <c r="BG170" s="34"/>
      <c r="BI170" s="34"/>
    </row>
    <row r="171" spans="1:61" s="30" customFormat="1" ht="13.8" x14ac:dyDescent="0.25">
      <c r="A171" s="29"/>
      <c r="B171" s="29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9"/>
      <c r="O171" s="29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9"/>
      <c r="AC171" s="29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9"/>
      <c r="AP171" s="29"/>
      <c r="AQ171" s="29"/>
      <c r="AS171" s="34"/>
      <c r="AU171" s="34"/>
      <c r="AW171" s="34"/>
      <c r="AY171" s="34"/>
      <c r="BA171" s="34"/>
      <c r="BC171" s="34"/>
      <c r="BE171" s="34"/>
      <c r="BG171" s="34"/>
      <c r="BI171" s="34"/>
    </row>
    <row r="172" spans="1:61" s="30" customFormat="1" ht="13.8" x14ac:dyDescent="0.25">
      <c r="A172" s="29"/>
      <c r="B172" s="29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9"/>
      <c r="O172" s="29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9"/>
      <c r="AC172" s="29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9"/>
      <c r="AP172" s="29"/>
      <c r="AQ172" s="29"/>
      <c r="AS172" s="34"/>
      <c r="AU172" s="34"/>
      <c r="AW172" s="34"/>
      <c r="AY172" s="34"/>
      <c r="BA172" s="34"/>
      <c r="BC172" s="34"/>
      <c r="BE172" s="34"/>
      <c r="BG172" s="34"/>
      <c r="BI172" s="34"/>
    </row>
    <row r="173" spans="1:61" s="30" customFormat="1" ht="13.8" x14ac:dyDescent="0.25">
      <c r="A173" s="29"/>
      <c r="B173" s="29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9"/>
      <c r="O173" s="29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9"/>
      <c r="AC173" s="29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9"/>
      <c r="AP173" s="29"/>
      <c r="AQ173" s="29"/>
      <c r="AS173" s="34"/>
      <c r="AU173" s="34"/>
      <c r="AW173" s="34"/>
      <c r="AY173" s="34"/>
      <c r="BA173" s="34"/>
      <c r="BC173" s="34"/>
      <c r="BE173" s="34"/>
      <c r="BG173" s="34"/>
      <c r="BI173" s="34"/>
    </row>
    <row r="174" spans="1:61" s="30" customFormat="1" ht="13.8" x14ac:dyDescent="0.25">
      <c r="A174" s="29"/>
      <c r="B174" s="29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9"/>
      <c r="O174" s="29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9"/>
      <c r="AC174" s="29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9"/>
      <c r="AP174" s="29"/>
      <c r="AQ174" s="29"/>
      <c r="AS174" s="34"/>
      <c r="AU174" s="34"/>
      <c r="AW174" s="34"/>
      <c r="AY174" s="34"/>
      <c r="BA174" s="34"/>
      <c r="BC174" s="34"/>
      <c r="BE174" s="34"/>
      <c r="BG174" s="34"/>
      <c r="BI174" s="34"/>
    </row>
    <row r="175" spans="1:61" s="30" customFormat="1" ht="13.8" x14ac:dyDescent="0.25">
      <c r="A175" s="29"/>
      <c r="B175" s="29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9"/>
      <c r="O175" s="29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9"/>
      <c r="AC175" s="29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9"/>
      <c r="AP175" s="29"/>
      <c r="AQ175" s="29"/>
      <c r="AS175" s="34"/>
      <c r="AU175" s="34"/>
      <c r="AW175" s="34"/>
      <c r="AY175" s="34"/>
      <c r="BA175" s="34"/>
      <c r="BC175" s="34"/>
      <c r="BE175" s="34"/>
      <c r="BG175" s="34"/>
      <c r="BI175" s="34"/>
    </row>
    <row r="176" spans="1:61" s="30" customFormat="1" ht="13.8" x14ac:dyDescent="0.25">
      <c r="A176" s="29"/>
      <c r="B176" s="29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9"/>
      <c r="O176" s="29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9"/>
      <c r="AC176" s="29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9"/>
      <c r="AP176" s="29"/>
      <c r="AQ176" s="29"/>
      <c r="AS176" s="34"/>
      <c r="AU176" s="34"/>
      <c r="AW176" s="34"/>
      <c r="AY176" s="34"/>
      <c r="BA176" s="34"/>
      <c r="BC176" s="34"/>
      <c r="BE176" s="34"/>
      <c r="BG176" s="34"/>
      <c r="BI176" s="34"/>
    </row>
    <row r="177" spans="1:61" s="30" customFormat="1" ht="13.8" x14ac:dyDescent="0.25">
      <c r="A177" s="29"/>
      <c r="B177" s="29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9"/>
      <c r="O177" s="29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9"/>
      <c r="AC177" s="29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9"/>
      <c r="AP177" s="29"/>
      <c r="AQ177" s="29"/>
      <c r="AS177" s="34"/>
      <c r="AU177" s="34"/>
      <c r="AW177" s="34"/>
      <c r="AY177" s="34"/>
      <c r="BA177" s="34"/>
      <c r="BC177" s="34"/>
      <c r="BE177" s="34"/>
      <c r="BG177" s="34"/>
      <c r="BI177" s="34"/>
    </row>
    <row r="178" spans="1:61" s="30" customFormat="1" ht="13.8" x14ac:dyDescent="0.25">
      <c r="A178" s="29"/>
      <c r="B178" s="2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9"/>
      <c r="O178" s="29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9"/>
      <c r="AC178" s="29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9"/>
      <c r="AP178" s="29"/>
      <c r="AQ178" s="29"/>
      <c r="AS178" s="34"/>
      <c r="AU178" s="34"/>
      <c r="AW178" s="34"/>
      <c r="AY178" s="34"/>
      <c r="BA178" s="34"/>
      <c r="BC178" s="34"/>
      <c r="BE178" s="34"/>
      <c r="BG178" s="34"/>
      <c r="BI178" s="34"/>
    </row>
    <row r="179" spans="1:61" s="30" customFormat="1" ht="13.8" x14ac:dyDescent="0.25">
      <c r="A179" s="29"/>
      <c r="B179" s="29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9"/>
      <c r="O179" s="29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9"/>
      <c r="AC179" s="29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9"/>
      <c r="AP179" s="29"/>
      <c r="AQ179" s="29"/>
      <c r="AS179" s="34"/>
      <c r="AU179" s="34"/>
      <c r="AW179" s="34"/>
      <c r="AY179" s="34"/>
      <c r="BA179" s="34"/>
      <c r="BC179" s="34"/>
      <c r="BE179" s="34"/>
      <c r="BG179" s="34"/>
      <c r="BI179" s="34"/>
    </row>
    <row r="180" spans="1:61" s="30" customFormat="1" ht="13.8" x14ac:dyDescent="0.25">
      <c r="A180" s="29"/>
      <c r="B180" s="29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9"/>
      <c r="O180" s="29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9"/>
      <c r="AC180" s="29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9"/>
      <c r="AP180" s="29"/>
      <c r="AQ180" s="29"/>
      <c r="AS180" s="34"/>
      <c r="AU180" s="34"/>
      <c r="AW180" s="34"/>
      <c r="AY180" s="34"/>
      <c r="BA180" s="34"/>
      <c r="BC180" s="34"/>
      <c r="BE180" s="34"/>
      <c r="BG180" s="34"/>
      <c r="BI180" s="34"/>
    </row>
    <row r="181" spans="1:61" s="30" customFormat="1" ht="13.8" x14ac:dyDescent="0.25">
      <c r="A181" s="29"/>
      <c r="B181" s="29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9"/>
      <c r="O181" s="29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9"/>
      <c r="AC181" s="29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9"/>
      <c r="AP181" s="29"/>
      <c r="AQ181" s="29"/>
      <c r="AS181" s="34"/>
      <c r="AU181" s="34"/>
      <c r="AW181" s="34"/>
      <c r="AY181" s="34"/>
      <c r="BA181" s="34"/>
      <c r="BC181" s="34"/>
      <c r="BE181" s="34"/>
      <c r="BG181" s="34"/>
      <c r="BI181" s="34"/>
    </row>
    <row r="182" spans="1:61" s="30" customFormat="1" ht="13.8" x14ac:dyDescent="0.25">
      <c r="A182" s="29"/>
      <c r="B182" s="29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9"/>
      <c r="O182" s="29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9"/>
      <c r="AC182" s="29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9"/>
      <c r="AP182" s="29"/>
      <c r="AQ182" s="29"/>
      <c r="AS182" s="34"/>
      <c r="AU182" s="34"/>
      <c r="AW182" s="34"/>
      <c r="AY182" s="34"/>
      <c r="BA182" s="34"/>
      <c r="BC182" s="34"/>
      <c r="BE182" s="34"/>
      <c r="BG182" s="34"/>
      <c r="BI182" s="34"/>
    </row>
    <row r="183" spans="1:61" s="30" customFormat="1" ht="13.8" x14ac:dyDescent="0.25">
      <c r="A183" s="29"/>
      <c r="B183" s="29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9"/>
      <c r="O183" s="29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9"/>
      <c r="AC183" s="29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9"/>
      <c r="AP183" s="29"/>
      <c r="AQ183" s="29"/>
      <c r="AS183" s="34"/>
      <c r="AU183" s="34"/>
      <c r="AW183" s="34"/>
      <c r="AY183" s="34"/>
      <c r="BA183" s="34"/>
      <c r="BC183" s="34"/>
      <c r="BE183" s="34"/>
      <c r="BG183" s="34"/>
      <c r="BI183" s="34"/>
    </row>
    <row r="184" spans="1:61" s="30" customFormat="1" ht="13.8" x14ac:dyDescent="0.25">
      <c r="A184" s="29"/>
      <c r="B184" s="29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9"/>
      <c r="O184" s="29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9"/>
      <c r="AC184" s="29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9"/>
      <c r="AP184" s="29"/>
      <c r="AQ184" s="29"/>
      <c r="AS184" s="34"/>
      <c r="AU184" s="34"/>
      <c r="AW184" s="34"/>
      <c r="AY184" s="34"/>
      <c r="BA184" s="34"/>
      <c r="BC184" s="34"/>
      <c r="BE184" s="34"/>
      <c r="BG184" s="34"/>
      <c r="BI184" s="34"/>
    </row>
    <row r="185" spans="1:61" s="30" customFormat="1" ht="13.8" x14ac:dyDescent="0.25">
      <c r="A185" s="29"/>
      <c r="B185" s="29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9"/>
      <c r="O185" s="29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9"/>
      <c r="AC185" s="29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9"/>
      <c r="AP185" s="29"/>
      <c r="AQ185" s="29"/>
      <c r="AS185" s="34"/>
      <c r="AU185" s="34"/>
      <c r="AW185" s="34"/>
      <c r="AY185" s="34"/>
      <c r="BA185" s="34"/>
      <c r="BC185" s="34"/>
      <c r="BE185" s="34"/>
      <c r="BG185" s="34"/>
      <c r="BI185" s="34"/>
    </row>
    <row r="186" spans="1:61" s="30" customFormat="1" ht="13.8" x14ac:dyDescent="0.25">
      <c r="A186" s="29"/>
      <c r="B186" s="29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9"/>
      <c r="O186" s="29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9"/>
      <c r="AC186" s="29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9"/>
      <c r="AP186" s="29"/>
      <c r="AQ186" s="29"/>
      <c r="AS186" s="34"/>
      <c r="AU186" s="34"/>
      <c r="AW186" s="34"/>
      <c r="AY186" s="34"/>
      <c r="BA186" s="34"/>
      <c r="BC186" s="34"/>
      <c r="BE186" s="34"/>
      <c r="BG186" s="34"/>
      <c r="BI186" s="34"/>
    </row>
    <row r="187" spans="1:61" s="30" customFormat="1" ht="13.8" x14ac:dyDescent="0.25">
      <c r="A187" s="29"/>
      <c r="B187" s="29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9"/>
      <c r="O187" s="29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9"/>
      <c r="AC187" s="29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9"/>
      <c r="AP187" s="29"/>
      <c r="AQ187" s="29"/>
      <c r="AS187" s="34"/>
      <c r="AU187" s="34"/>
      <c r="AW187" s="34"/>
      <c r="AY187" s="34"/>
      <c r="BA187" s="34"/>
      <c r="BC187" s="34"/>
      <c r="BE187" s="34"/>
      <c r="BG187" s="34"/>
      <c r="BI187" s="34"/>
    </row>
    <row r="188" spans="1:61" s="30" customFormat="1" ht="13.8" x14ac:dyDescent="0.25">
      <c r="A188" s="29"/>
      <c r="B188" s="29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9"/>
      <c r="O188" s="29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9"/>
      <c r="AC188" s="29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9"/>
      <c r="AP188" s="29"/>
      <c r="AQ188" s="29"/>
      <c r="AS188" s="34"/>
      <c r="AU188" s="34"/>
      <c r="AW188" s="34"/>
      <c r="AY188" s="34"/>
      <c r="BA188" s="34"/>
      <c r="BC188" s="34"/>
      <c r="BE188" s="34"/>
      <c r="BG188" s="34"/>
      <c r="BI188" s="34"/>
    </row>
    <row r="189" spans="1:61" s="30" customFormat="1" ht="13.8" x14ac:dyDescent="0.25">
      <c r="A189" s="29"/>
      <c r="B189" s="29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9"/>
      <c r="O189" s="29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9"/>
      <c r="AC189" s="29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9"/>
      <c r="AP189" s="29"/>
      <c r="AQ189" s="29"/>
      <c r="AS189" s="34"/>
      <c r="AU189" s="34"/>
      <c r="AW189" s="34"/>
      <c r="AY189" s="34"/>
      <c r="BA189" s="34"/>
      <c r="BC189" s="34"/>
      <c r="BE189" s="34"/>
      <c r="BG189" s="34"/>
      <c r="BI189" s="34"/>
    </row>
    <row r="190" spans="1:61" s="30" customFormat="1" ht="13.8" x14ac:dyDescent="0.25">
      <c r="A190" s="29"/>
      <c r="B190" s="29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9"/>
      <c r="O190" s="29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9"/>
      <c r="AC190" s="29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9"/>
      <c r="AP190" s="29"/>
      <c r="AQ190" s="29"/>
      <c r="AS190" s="34"/>
      <c r="AU190" s="34"/>
      <c r="AW190" s="34"/>
      <c r="AY190" s="34"/>
      <c r="BA190" s="34"/>
      <c r="BC190" s="34"/>
      <c r="BE190" s="34"/>
      <c r="BG190" s="34"/>
      <c r="BI190" s="34"/>
    </row>
    <row r="191" spans="1:61" s="30" customFormat="1" ht="13.8" x14ac:dyDescent="0.25">
      <c r="A191" s="29"/>
      <c r="B191" s="29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9"/>
      <c r="O191" s="29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9"/>
      <c r="AC191" s="29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9"/>
      <c r="AP191" s="29"/>
      <c r="AQ191" s="29"/>
      <c r="AS191" s="34"/>
      <c r="AU191" s="34"/>
      <c r="AW191" s="34"/>
      <c r="AY191" s="34"/>
      <c r="BA191" s="34"/>
      <c r="BC191" s="34"/>
      <c r="BE191" s="34"/>
      <c r="BG191" s="34"/>
      <c r="BI191" s="34"/>
    </row>
    <row r="192" spans="1:61" s="30" customFormat="1" ht="13.8" x14ac:dyDescent="0.25">
      <c r="A192" s="29"/>
      <c r="B192" s="29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9"/>
      <c r="O192" s="29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9"/>
      <c r="AC192" s="29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9"/>
      <c r="AP192" s="29"/>
      <c r="AQ192" s="29"/>
      <c r="AS192" s="34"/>
      <c r="AU192" s="34"/>
      <c r="AW192" s="34"/>
      <c r="AY192" s="34"/>
      <c r="BA192" s="34"/>
      <c r="BC192" s="34"/>
      <c r="BE192" s="34"/>
      <c r="BG192" s="34"/>
      <c r="BI192" s="34"/>
    </row>
    <row r="193" spans="1:61" s="30" customFormat="1" ht="13.8" x14ac:dyDescent="0.25">
      <c r="A193" s="29"/>
      <c r="B193" s="29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9"/>
      <c r="O193" s="29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9"/>
      <c r="AC193" s="29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9"/>
      <c r="AP193" s="29"/>
      <c r="AQ193" s="29"/>
      <c r="AS193" s="34"/>
      <c r="AU193" s="34"/>
      <c r="AW193" s="34"/>
      <c r="AY193" s="34"/>
      <c r="BA193" s="34"/>
      <c r="BC193" s="34"/>
      <c r="BE193" s="34"/>
      <c r="BG193" s="34"/>
      <c r="BI193" s="34"/>
    </row>
    <row r="194" spans="1:61" s="30" customFormat="1" ht="13.8" x14ac:dyDescent="0.25">
      <c r="A194" s="29"/>
      <c r="B194" s="29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9"/>
      <c r="O194" s="29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9"/>
      <c r="AC194" s="29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9"/>
      <c r="AP194" s="29"/>
      <c r="AQ194" s="29"/>
      <c r="AS194" s="34"/>
      <c r="AU194" s="34"/>
      <c r="AW194" s="34"/>
      <c r="AY194" s="34"/>
      <c r="BA194" s="34"/>
      <c r="BC194" s="34"/>
      <c r="BE194" s="34"/>
      <c r="BG194" s="34"/>
      <c r="BI194" s="34"/>
    </row>
    <row r="195" spans="1:61" s="30" customFormat="1" ht="13.8" x14ac:dyDescent="0.25">
      <c r="A195" s="29"/>
      <c r="B195" s="29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9"/>
      <c r="O195" s="29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9"/>
      <c r="AC195" s="29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9"/>
      <c r="AP195" s="29"/>
      <c r="AQ195" s="29"/>
      <c r="AS195" s="34"/>
      <c r="AU195" s="34"/>
      <c r="AW195" s="34"/>
      <c r="AY195" s="34"/>
      <c r="BA195" s="34"/>
      <c r="BC195" s="34"/>
      <c r="BE195" s="34"/>
      <c r="BG195" s="34"/>
      <c r="BI195" s="34"/>
    </row>
    <row r="196" spans="1:61" s="30" customFormat="1" ht="13.8" x14ac:dyDescent="0.25">
      <c r="A196" s="29"/>
      <c r="B196" s="29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9"/>
      <c r="O196" s="29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9"/>
      <c r="AC196" s="29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9"/>
      <c r="AP196" s="29"/>
      <c r="AQ196" s="29"/>
      <c r="AS196" s="34"/>
      <c r="AU196" s="34"/>
      <c r="AW196" s="34"/>
      <c r="AY196" s="34"/>
      <c r="BA196" s="34"/>
      <c r="BC196" s="34"/>
      <c r="BE196" s="34"/>
      <c r="BG196" s="34"/>
      <c r="BI196" s="34"/>
    </row>
    <row r="197" spans="1:61" s="30" customFormat="1" ht="13.8" x14ac:dyDescent="0.25">
      <c r="A197" s="29"/>
      <c r="B197" s="29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9"/>
      <c r="O197" s="29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9"/>
      <c r="AC197" s="29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9"/>
      <c r="AP197" s="29"/>
      <c r="AQ197" s="29"/>
      <c r="AS197" s="34"/>
      <c r="AU197" s="34"/>
      <c r="AW197" s="34"/>
      <c r="AY197" s="34"/>
      <c r="BA197" s="34"/>
      <c r="BC197" s="34"/>
      <c r="BE197" s="34"/>
      <c r="BG197" s="34"/>
      <c r="BI197" s="34"/>
    </row>
    <row r="198" spans="1:61" s="30" customFormat="1" ht="13.8" x14ac:dyDescent="0.25">
      <c r="A198" s="29"/>
      <c r="B198" s="29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9"/>
      <c r="O198" s="29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9"/>
      <c r="AC198" s="29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9"/>
      <c r="AP198" s="29"/>
      <c r="AQ198" s="29"/>
      <c r="AS198" s="34"/>
      <c r="AU198" s="34"/>
      <c r="AW198" s="34"/>
      <c r="AY198" s="34"/>
      <c r="BA198" s="34"/>
      <c r="BC198" s="34"/>
      <c r="BE198" s="34"/>
      <c r="BG198" s="34"/>
      <c r="BI198" s="34"/>
    </row>
    <row r="199" spans="1:61" s="30" customFormat="1" ht="13.8" x14ac:dyDescent="0.25">
      <c r="A199" s="29"/>
      <c r="B199" s="29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9"/>
      <c r="O199" s="29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9"/>
      <c r="AC199" s="29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9"/>
      <c r="AP199" s="29"/>
      <c r="AQ199" s="29"/>
      <c r="AS199" s="34"/>
      <c r="AU199" s="34"/>
      <c r="AW199" s="34"/>
      <c r="AY199" s="34"/>
      <c r="BA199" s="34"/>
      <c r="BC199" s="34"/>
      <c r="BE199" s="34"/>
      <c r="BG199" s="34"/>
      <c r="BI199" s="34"/>
    </row>
    <row r="200" spans="1:61" s="30" customFormat="1" ht="13.8" x14ac:dyDescent="0.25">
      <c r="A200" s="29"/>
      <c r="B200" s="29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9"/>
      <c r="O200" s="29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9"/>
      <c r="AC200" s="29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9"/>
      <c r="AP200" s="29"/>
      <c r="AQ200" s="29"/>
      <c r="AS200" s="34"/>
      <c r="AU200" s="34"/>
      <c r="AW200" s="34"/>
      <c r="AY200" s="34"/>
      <c r="BA200" s="34"/>
      <c r="BC200" s="34"/>
      <c r="BE200" s="34"/>
      <c r="BG200" s="34"/>
      <c r="BI200" s="34"/>
    </row>
    <row r="201" spans="1:61" s="30" customFormat="1" ht="13.8" x14ac:dyDescent="0.25">
      <c r="A201" s="29"/>
      <c r="B201" s="29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9"/>
      <c r="O201" s="29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9"/>
      <c r="AC201" s="29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9"/>
      <c r="AP201" s="29"/>
      <c r="AQ201" s="29"/>
      <c r="AS201" s="34"/>
      <c r="AU201" s="34"/>
      <c r="AW201" s="34"/>
      <c r="AY201" s="34"/>
      <c r="BA201" s="34"/>
      <c r="BC201" s="34"/>
      <c r="BE201" s="34"/>
      <c r="BG201" s="34"/>
      <c r="BI201" s="34"/>
    </row>
    <row r="202" spans="1:61" s="30" customFormat="1" ht="13.8" x14ac:dyDescent="0.25">
      <c r="A202" s="29"/>
      <c r="B202" s="29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9"/>
      <c r="O202" s="29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9"/>
      <c r="AC202" s="29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9"/>
      <c r="AP202" s="29"/>
      <c r="AQ202" s="29"/>
      <c r="AS202" s="34"/>
      <c r="AU202" s="34"/>
      <c r="AW202" s="34"/>
      <c r="AY202" s="34"/>
      <c r="BA202" s="34"/>
      <c r="BC202" s="34"/>
      <c r="BE202" s="34"/>
      <c r="BG202" s="34"/>
      <c r="BI202" s="34"/>
    </row>
    <row r="203" spans="1:61" s="30" customFormat="1" ht="13.8" x14ac:dyDescent="0.25">
      <c r="A203" s="29"/>
      <c r="B203" s="29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9"/>
      <c r="O203" s="29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9"/>
      <c r="AC203" s="29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9"/>
      <c r="AP203" s="29"/>
      <c r="AQ203" s="29"/>
      <c r="AS203" s="34"/>
      <c r="AU203" s="34"/>
      <c r="AW203" s="34"/>
      <c r="AY203" s="34"/>
      <c r="BA203" s="34"/>
      <c r="BC203" s="34"/>
      <c r="BE203" s="34"/>
      <c r="BG203" s="34"/>
      <c r="BI203" s="34"/>
    </row>
    <row r="204" spans="1:61" s="30" customFormat="1" ht="13.8" x14ac:dyDescent="0.25">
      <c r="A204" s="29"/>
      <c r="B204" s="29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9"/>
      <c r="O204" s="29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9"/>
      <c r="AC204" s="29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9"/>
      <c r="AP204" s="29"/>
      <c r="AQ204" s="29"/>
      <c r="AS204" s="34"/>
      <c r="AU204" s="34"/>
      <c r="AW204" s="34"/>
      <c r="AY204" s="34"/>
      <c r="BA204" s="34"/>
      <c r="BC204" s="34"/>
      <c r="BE204" s="34"/>
      <c r="BG204" s="34"/>
      <c r="BI204" s="34"/>
    </row>
    <row r="205" spans="1:61" s="30" customFormat="1" ht="13.8" x14ac:dyDescent="0.25">
      <c r="A205" s="29"/>
      <c r="B205" s="29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9"/>
      <c r="O205" s="29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9"/>
      <c r="AC205" s="29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9"/>
      <c r="AP205" s="29"/>
      <c r="AQ205" s="29"/>
      <c r="AS205" s="34"/>
      <c r="AU205" s="34"/>
      <c r="AW205" s="34"/>
      <c r="AY205" s="34"/>
      <c r="BA205" s="34"/>
      <c r="BC205" s="34"/>
      <c r="BE205" s="34"/>
      <c r="BG205" s="34"/>
      <c r="BI205" s="34"/>
    </row>
    <row r="206" spans="1:61" s="30" customFormat="1" ht="13.8" x14ac:dyDescent="0.25">
      <c r="A206" s="29"/>
      <c r="B206" s="29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9"/>
      <c r="O206" s="29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9"/>
      <c r="AC206" s="29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9"/>
      <c r="AP206" s="29"/>
      <c r="AQ206" s="29"/>
      <c r="AS206" s="34"/>
      <c r="AU206" s="34"/>
      <c r="AW206" s="34"/>
      <c r="AY206" s="34"/>
      <c r="BA206" s="34"/>
      <c r="BC206" s="34"/>
      <c r="BE206" s="34"/>
      <c r="BG206" s="34"/>
      <c r="BI206" s="34"/>
    </row>
    <row r="207" spans="1:61" s="30" customFormat="1" ht="13.8" x14ac:dyDescent="0.25">
      <c r="A207" s="29"/>
      <c r="B207" s="29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9"/>
      <c r="O207" s="29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9"/>
      <c r="AC207" s="29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9"/>
      <c r="AP207" s="29"/>
      <c r="AQ207" s="29"/>
      <c r="AS207" s="34"/>
      <c r="AU207" s="34"/>
      <c r="AW207" s="34"/>
      <c r="AY207" s="34"/>
      <c r="BA207" s="34"/>
      <c r="BC207" s="34"/>
      <c r="BE207" s="34"/>
      <c r="BG207" s="34"/>
      <c r="BI207" s="34"/>
    </row>
    <row r="208" spans="1:61" s="30" customFormat="1" ht="13.8" x14ac:dyDescent="0.25">
      <c r="A208" s="29"/>
      <c r="B208" s="29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9"/>
      <c r="O208" s="29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9"/>
      <c r="AC208" s="29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9"/>
      <c r="AP208" s="29"/>
      <c r="AQ208" s="29"/>
      <c r="AS208" s="34"/>
      <c r="AU208" s="34"/>
      <c r="AW208" s="34"/>
      <c r="AY208" s="34"/>
      <c r="BA208" s="34"/>
      <c r="BC208" s="34"/>
      <c r="BE208" s="34"/>
      <c r="BG208" s="34"/>
      <c r="BI208" s="34"/>
    </row>
    <row r="209" spans="1:61" s="30" customFormat="1" ht="13.8" x14ac:dyDescent="0.25">
      <c r="A209" s="29"/>
      <c r="B209" s="29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9"/>
      <c r="O209" s="29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9"/>
      <c r="AC209" s="29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9"/>
      <c r="AP209" s="29"/>
      <c r="AQ209" s="29"/>
      <c r="AS209" s="34"/>
      <c r="AU209" s="34"/>
      <c r="AW209" s="34"/>
      <c r="AY209" s="34"/>
      <c r="BA209" s="34"/>
      <c r="BC209" s="34"/>
      <c r="BE209" s="34"/>
      <c r="BG209" s="34"/>
      <c r="BI209" s="34"/>
    </row>
    <row r="210" spans="1:61" s="30" customFormat="1" ht="13.8" x14ac:dyDescent="0.25">
      <c r="A210" s="29"/>
      <c r="B210" s="29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9"/>
      <c r="O210" s="29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9"/>
      <c r="AC210" s="29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9"/>
      <c r="AP210" s="29"/>
      <c r="AQ210" s="29"/>
      <c r="AS210" s="34"/>
      <c r="AU210" s="34"/>
      <c r="AW210" s="34"/>
      <c r="AY210" s="34"/>
      <c r="BA210" s="34"/>
      <c r="BC210" s="34"/>
      <c r="BE210" s="34"/>
      <c r="BG210" s="34"/>
      <c r="BI210" s="34"/>
    </row>
    <row r="211" spans="1:61" s="30" customFormat="1" ht="13.8" x14ac:dyDescent="0.25">
      <c r="A211" s="29"/>
      <c r="B211" s="29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9"/>
      <c r="O211" s="29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9"/>
      <c r="AC211" s="29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9"/>
      <c r="AP211" s="29"/>
      <c r="AQ211" s="29"/>
      <c r="AS211" s="34"/>
      <c r="AU211" s="34"/>
      <c r="AW211" s="34"/>
      <c r="AY211" s="34"/>
      <c r="BA211" s="34"/>
      <c r="BC211" s="34"/>
      <c r="BE211" s="34"/>
      <c r="BG211" s="34"/>
      <c r="BI211" s="34"/>
    </row>
    <row r="212" spans="1:61" s="30" customFormat="1" ht="13.8" x14ac:dyDescent="0.25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S212" s="34"/>
      <c r="AU212" s="34"/>
      <c r="AW212" s="34"/>
      <c r="AY212" s="34"/>
      <c r="BA212" s="34"/>
      <c r="BC212" s="34"/>
      <c r="BE212" s="34"/>
      <c r="BG212" s="34"/>
      <c r="BI212" s="34"/>
    </row>
    <row r="213" spans="1:61" s="30" customFormat="1" ht="13.8" x14ac:dyDescent="0.25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S213" s="34"/>
      <c r="AU213" s="34"/>
      <c r="AW213" s="34"/>
      <c r="AY213" s="34"/>
      <c r="BA213" s="34"/>
      <c r="BC213" s="34"/>
      <c r="BE213" s="34"/>
      <c r="BG213" s="34"/>
      <c r="BI213" s="34"/>
    </row>
    <row r="214" spans="1:61" s="30" customFormat="1" ht="13.8" x14ac:dyDescent="0.25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S214" s="34"/>
      <c r="AU214" s="34"/>
      <c r="AW214" s="34"/>
      <c r="AY214" s="34"/>
      <c r="BA214" s="34"/>
      <c r="BC214" s="34"/>
      <c r="BE214" s="34"/>
      <c r="BG214" s="34"/>
      <c r="BI214" s="34"/>
    </row>
    <row r="215" spans="1:61" s="30" customFormat="1" ht="13.8" x14ac:dyDescent="0.25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S215" s="34"/>
      <c r="AU215" s="34"/>
      <c r="AW215" s="34"/>
      <c r="AY215" s="34"/>
      <c r="BA215" s="34"/>
      <c r="BC215" s="34"/>
      <c r="BE215" s="34"/>
      <c r="BG215" s="34"/>
      <c r="BI215" s="34"/>
    </row>
    <row r="216" spans="1:61" s="30" customFormat="1" ht="13.8" x14ac:dyDescent="0.25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S216" s="34"/>
      <c r="AU216" s="34"/>
      <c r="AW216" s="34"/>
      <c r="AY216" s="34"/>
      <c r="BA216" s="34"/>
      <c r="BC216" s="34"/>
      <c r="BE216" s="34"/>
      <c r="BG216" s="34"/>
      <c r="BI216" s="34"/>
    </row>
    <row r="217" spans="1:61" s="30" customFormat="1" ht="13.8" x14ac:dyDescent="0.25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S217" s="34"/>
      <c r="AU217" s="34"/>
      <c r="AW217" s="34"/>
      <c r="AY217" s="34"/>
      <c r="BA217" s="34"/>
      <c r="BC217" s="34"/>
      <c r="BE217" s="34"/>
      <c r="BG217" s="34"/>
      <c r="BI217" s="34"/>
    </row>
    <row r="218" spans="1:61" s="30" customFormat="1" ht="13.8" x14ac:dyDescent="0.25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S218" s="34"/>
      <c r="AU218" s="34"/>
      <c r="AW218" s="34"/>
      <c r="AY218" s="34"/>
      <c r="BA218" s="34"/>
      <c r="BC218" s="34"/>
      <c r="BE218" s="34"/>
      <c r="BG218" s="34"/>
      <c r="BI218" s="34"/>
    </row>
    <row r="219" spans="1:61" s="30" customFormat="1" ht="13.8" x14ac:dyDescent="0.25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S219" s="34"/>
      <c r="AU219" s="34"/>
      <c r="AW219" s="34"/>
      <c r="AY219" s="34"/>
      <c r="BA219" s="34"/>
      <c r="BC219" s="34"/>
      <c r="BE219" s="34"/>
      <c r="BG219" s="34"/>
      <c r="BI219" s="34"/>
    </row>
    <row r="220" spans="1:61" s="30" customFormat="1" ht="13.8" x14ac:dyDescent="0.25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S220" s="34"/>
      <c r="AU220" s="34"/>
      <c r="AW220" s="34"/>
      <c r="AY220" s="34"/>
      <c r="BA220" s="34"/>
      <c r="BC220" s="34"/>
      <c r="BE220" s="34"/>
      <c r="BG220" s="34"/>
      <c r="BI220" s="34"/>
    </row>
    <row r="221" spans="1:61" s="30" customFormat="1" ht="13.8" x14ac:dyDescent="0.25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S221" s="34"/>
      <c r="AU221" s="34"/>
      <c r="AW221" s="34"/>
      <c r="AY221" s="34"/>
      <c r="BA221" s="34"/>
      <c r="BC221" s="34"/>
      <c r="BE221" s="34"/>
      <c r="BG221" s="34"/>
      <c r="BI221" s="34"/>
    </row>
    <row r="222" spans="1:61" s="30" customFormat="1" ht="13.8" x14ac:dyDescent="0.25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S222" s="34"/>
      <c r="AU222" s="34"/>
      <c r="AW222" s="34"/>
      <c r="AY222" s="34"/>
      <c r="BA222" s="34"/>
      <c r="BC222" s="34"/>
      <c r="BE222" s="34"/>
      <c r="BG222" s="34"/>
      <c r="BI222" s="34"/>
    </row>
    <row r="223" spans="1:61" s="30" customFormat="1" ht="13.8" x14ac:dyDescent="0.25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S223" s="34"/>
      <c r="AU223" s="34"/>
      <c r="AW223" s="34"/>
      <c r="AY223" s="34"/>
      <c r="BA223" s="34"/>
      <c r="BC223" s="34"/>
      <c r="BE223" s="34"/>
      <c r="BG223" s="34"/>
      <c r="BI223" s="34"/>
    </row>
    <row r="224" spans="1:61" s="30" customFormat="1" ht="13.8" x14ac:dyDescent="0.25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S224" s="34"/>
      <c r="AU224" s="34"/>
      <c r="AW224" s="34"/>
      <c r="AY224" s="34"/>
      <c r="BA224" s="34"/>
      <c r="BC224" s="34"/>
      <c r="BE224" s="34"/>
      <c r="BG224" s="34"/>
      <c r="BI224" s="34"/>
    </row>
    <row r="225" spans="3:61" s="30" customFormat="1" ht="13.8" x14ac:dyDescent="0.25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S225" s="34"/>
      <c r="AU225" s="34"/>
      <c r="AW225" s="34"/>
      <c r="AY225" s="34"/>
      <c r="BA225" s="34"/>
      <c r="BC225" s="34"/>
      <c r="BE225" s="34"/>
      <c r="BG225" s="34"/>
      <c r="BI225" s="34"/>
    </row>
    <row r="226" spans="3:61" s="30" customFormat="1" ht="13.8" x14ac:dyDescent="0.25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S226" s="34"/>
      <c r="AU226" s="34"/>
      <c r="AW226" s="34"/>
      <c r="AY226" s="34"/>
      <c r="BA226" s="34"/>
      <c r="BC226" s="34"/>
      <c r="BE226" s="34"/>
      <c r="BG226" s="34"/>
      <c r="BI226" s="34"/>
    </row>
    <row r="227" spans="3:61" s="30" customFormat="1" ht="13.8" x14ac:dyDescent="0.25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S227" s="34"/>
      <c r="AU227" s="34"/>
      <c r="AW227" s="34"/>
      <c r="AY227" s="34"/>
      <c r="BA227" s="34"/>
      <c r="BC227" s="34"/>
      <c r="BE227" s="34"/>
      <c r="BG227" s="34"/>
      <c r="BI227" s="34"/>
    </row>
    <row r="228" spans="3:61" s="30" customFormat="1" ht="13.8" x14ac:dyDescent="0.25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S228" s="34"/>
      <c r="AU228" s="34"/>
      <c r="AW228" s="34"/>
      <c r="AY228" s="34"/>
      <c r="BA228" s="34"/>
      <c r="BC228" s="34"/>
      <c r="BE228" s="34"/>
      <c r="BG228" s="34"/>
      <c r="BI228" s="34"/>
    </row>
    <row r="229" spans="3:61" s="30" customFormat="1" ht="13.8" x14ac:dyDescent="0.25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S229" s="34"/>
      <c r="AU229" s="34"/>
      <c r="AW229" s="34"/>
      <c r="AY229" s="34"/>
      <c r="BA229" s="34"/>
      <c r="BC229" s="34"/>
      <c r="BE229" s="34"/>
      <c r="BG229" s="34"/>
      <c r="BI229" s="34"/>
    </row>
    <row r="230" spans="3:61" s="30" customFormat="1" ht="13.8" x14ac:dyDescent="0.25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S230" s="34"/>
      <c r="AU230" s="34"/>
      <c r="AW230" s="34"/>
      <c r="AY230" s="34"/>
      <c r="BA230" s="34"/>
      <c r="BC230" s="34"/>
      <c r="BE230" s="34"/>
      <c r="BG230" s="34"/>
      <c r="BI230" s="34"/>
    </row>
    <row r="231" spans="3:61" s="30" customFormat="1" ht="13.8" x14ac:dyDescent="0.25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S231" s="34"/>
      <c r="AU231" s="34"/>
      <c r="AW231" s="34"/>
      <c r="AY231" s="34"/>
      <c r="BA231" s="34"/>
      <c r="BC231" s="34"/>
      <c r="BE231" s="34"/>
      <c r="BG231" s="34"/>
      <c r="BI231" s="34"/>
    </row>
    <row r="232" spans="3:61" s="30" customFormat="1" ht="13.8" x14ac:dyDescent="0.25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S232" s="34"/>
      <c r="AU232" s="34"/>
      <c r="AW232" s="34"/>
      <c r="AY232" s="34"/>
      <c r="BA232" s="34"/>
      <c r="BC232" s="34"/>
      <c r="BE232" s="34"/>
      <c r="BG232" s="34"/>
      <c r="BI232" s="34"/>
    </row>
    <row r="233" spans="3:61" s="30" customFormat="1" ht="13.8" x14ac:dyDescent="0.25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S233" s="34"/>
      <c r="AU233" s="34"/>
      <c r="AW233" s="34"/>
      <c r="AY233" s="34"/>
      <c r="BA233" s="34"/>
      <c r="BC233" s="34"/>
      <c r="BE233" s="34"/>
      <c r="BG233" s="34"/>
      <c r="BI233" s="34"/>
    </row>
    <row r="234" spans="3:61" s="30" customFormat="1" ht="13.8" x14ac:dyDescent="0.25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S234" s="34"/>
      <c r="AU234" s="34"/>
      <c r="AW234" s="34"/>
      <c r="AY234" s="34"/>
      <c r="BA234" s="34"/>
      <c r="BC234" s="34"/>
      <c r="BE234" s="34"/>
      <c r="BG234" s="34"/>
      <c r="BI234" s="34"/>
    </row>
    <row r="235" spans="3:61" s="30" customFormat="1" ht="13.8" x14ac:dyDescent="0.25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S235" s="34"/>
      <c r="AU235" s="34"/>
      <c r="AW235" s="34"/>
      <c r="AY235" s="34"/>
      <c r="BA235" s="34"/>
      <c r="BC235" s="34"/>
      <c r="BE235" s="34"/>
      <c r="BG235" s="34"/>
      <c r="BI235" s="34"/>
    </row>
    <row r="236" spans="3:61" s="30" customFormat="1" ht="13.8" x14ac:dyDescent="0.25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S236" s="34"/>
      <c r="AU236" s="34"/>
      <c r="AW236" s="34"/>
      <c r="AY236" s="34"/>
      <c r="BA236" s="34"/>
      <c r="BC236" s="34"/>
      <c r="BE236" s="34"/>
      <c r="BG236" s="34"/>
      <c r="BI236" s="34"/>
    </row>
    <row r="237" spans="3:61" s="30" customFormat="1" ht="13.8" x14ac:dyDescent="0.25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S237" s="34"/>
      <c r="AU237" s="34"/>
      <c r="AW237" s="34"/>
      <c r="AY237" s="34"/>
      <c r="BA237" s="34"/>
      <c r="BC237" s="34"/>
      <c r="BE237" s="34"/>
      <c r="BG237" s="34"/>
      <c r="BI237" s="34"/>
    </row>
    <row r="238" spans="3:61" s="30" customFormat="1" ht="13.8" x14ac:dyDescent="0.25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S238" s="34"/>
      <c r="AU238" s="34"/>
      <c r="AW238" s="34"/>
      <c r="AY238" s="34"/>
      <c r="BA238" s="34"/>
      <c r="BC238" s="34"/>
      <c r="BE238" s="34"/>
      <c r="BG238" s="34"/>
      <c r="BI238" s="34"/>
    </row>
    <row r="239" spans="3:61" s="30" customFormat="1" ht="13.8" x14ac:dyDescent="0.25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S239" s="34"/>
      <c r="AU239" s="34"/>
      <c r="AW239" s="34"/>
      <c r="AY239" s="34"/>
      <c r="BA239" s="34"/>
      <c r="BC239" s="34"/>
      <c r="BE239" s="34"/>
      <c r="BG239" s="34"/>
      <c r="BI239" s="34"/>
    </row>
    <row r="240" spans="3:61" s="30" customFormat="1" ht="13.8" x14ac:dyDescent="0.25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S240" s="34"/>
      <c r="AU240" s="34"/>
      <c r="AW240" s="34"/>
      <c r="AY240" s="34"/>
      <c r="BA240" s="34"/>
      <c r="BC240" s="34"/>
      <c r="BE240" s="34"/>
      <c r="BG240" s="34"/>
      <c r="BI240" s="34"/>
    </row>
    <row r="241" spans="3:61" s="30" customFormat="1" ht="13.8" x14ac:dyDescent="0.25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S241" s="34"/>
      <c r="AU241" s="34"/>
      <c r="AW241" s="34"/>
      <c r="AY241" s="34"/>
      <c r="BA241" s="34"/>
      <c r="BC241" s="34"/>
      <c r="BE241" s="34"/>
      <c r="BG241" s="34"/>
      <c r="BI241" s="34"/>
    </row>
    <row r="242" spans="3:61" s="30" customFormat="1" ht="13.8" x14ac:dyDescent="0.25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S242" s="34"/>
      <c r="AU242" s="34"/>
      <c r="AW242" s="34"/>
      <c r="AY242" s="34"/>
      <c r="BA242" s="34"/>
      <c r="BC242" s="34"/>
      <c r="BE242" s="34"/>
      <c r="BG242" s="34"/>
      <c r="BI242" s="34"/>
    </row>
    <row r="243" spans="3:61" s="30" customFormat="1" ht="13.8" x14ac:dyDescent="0.25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S243" s="34"/>
      <c r="AU243" s="34"/>
      <c r="AW243" s="34"/>
      <c r="AY243" s="34"/>
      <c r="BA243" s="34"/>
      <c r="BC243" s="34"/>
      <c r="BE243" s="34"/>
      <c r="BG243" s="34"/>
      <c r="BI243" s="34"/>
    </row>
    <row r="244" spans="3:61" s="30" customFormat="1" ht="13.8" x14ac:dyDescent="0.25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S244" s="34"/>
      <c r="AU244" s="34"/>
      <c r="AW244" s="34"/>
      <c r="AY244" s="34"/>
      <c r="BA244" s="34"/>
      <c r="BC244" s="34"/>
      <c r="BE244" s="34"/>
      <c r="BG244" s="34"/>
      <c r="BI244" s="34"/>
    </row>
    <row r="245" spans="3:61" s="30" customFormat="1" ht="13.8" x14ac:dyDescent="0.25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S245" s="34"/>
      <c r="AU245" s="34"/>
      <c r="AW245" s="34"/>
      <c r="AY245" s="34"/>
      <c r="BA245" s="34"/>
      <c r="BC245" s="34"/>
      <c r="BE245" s="34"/>
      <c r="BG245" s="34"/>
      <c r="BI245" s="34"/>
    </row>
    <row r="246" spans="3:61" s="30" customFormat="1" ht="13.8" x14ac:dyDescent="0.25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S246" s="34"/>
      <c r="AU246" s="34"/>
      <c r="AW246" s="34"/>
      <c r="AY246" s="34"/>
      <c r="BA246" s="34"/>
      <c r="BC246" s="34"/>
      <c r="BE246" s="34"/>
      <c r="BG246" s="34"/>
      <c r="BI246" s="34"/>
    </row>
    <row r="247" spans="3:61" s="30" customFormat="1" ht="13.8" x14ac:dyDescent="0.25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S247" s="34"/>
      <c r="AU247" s="34"/>
      <c r="AW247" s="34"/>
      <c r="AY247" s="34"/>
      <c r="BA247" s="34"/>
      <c r="BC247" s="34"/>
      <c r="BE247" s="34"/>
      <c r="BG247" s="34"/>
      <c r="BI247" s="34"/>
    </row>
    <row r="248" spans="3:61" s="30" customFormat="1" ht="13.8" x14ac:dyDescent="0.25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S248" s="34"/>
      <c r="AU248" s="34"/>
      <c r="AW248" s="34"/>
      <c r="AY248" s="34"/>
      <c r="BA248" s="34"/>
      <c r="BC248" s="34"/>
      <c r="BE248" s="34"/>
      <c r="BG248" s="34"/>
      <c r="BI248" s="34"/>
    </row>
    <row r="249" spans="3:61" s="30" customFormat="1" ht="13.8" x14ac:dyDescent="0.25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S249" s="34"/>
      <c r="AU249" s="34"/>
      <c r="AW249" s="34"/>
      <c r="AY249" s="34"/>
      <c r="BA249" s="34"/>
      <c r="BC249" s="34"/>
      <c r="BE249" s="34"/>
      <c r="BG249" s="34"/>
      <c r="BI249" s="34"/>
    </row>
    <row r="250" spans="3:61" s="30" customFormat="1" ht="13.8" x14ac:dyDescent="0.25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S250" s="34"/>
      <c r="AU250" s="34"/>
      <c r="AW250" s="34"/>
      <c r="AY250" s="34"/>
      <c r="BA250" s="34"/>
      <c r="BC250" s="34"/>
      <c r="BE250" s="34"/>
      <c r="BG250" s="34"/>
      <c r="BI250" s="34"/>
    </row>
    <row r="251" spans="3:61" s="30" customFormat="1" ht="13.8" x14ac:dyDescent="0.25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S251" s="34"/>
      <c r="AU251" s="34"/>
      <c r="AW251" s="34"/>
      <c r="AY251" s="34"/>
      <c r="BA251" s="34"/>
      <c r="BC251" s="34"/>
      <c r="BE251" s="34"/>
      <c r="BG251" s="34"/>
      <c r="BI251" s="34"/>
    </row>
    <row r="252" spans="3:61" s="30" customFormat="1" ht="13.8" x14ac:dyDescent="0.25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S252" s="34"/>
      <c r="AU252" s="34"/>
      <c r="AW252" s="34"/>
      <c r="AY252" s="34"/>
      <c r="BA252" s="34"/>
      <c r="BC252" s="34"/>
      <c r="BE252" s="34"/>
      <c r="BG252" s="34"/>
      <c r="BI252" s="34"/>
    </row>
    <row r="253" spans="3:61" s="30" customFormat="1" ht="13.8" x14ac:dyDescent="0.25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S253" s="34"/>
      <c r="AU253" s="34"/>
      <c r="AW253" s="34"/>
      <c r="AY253" s="34"/>
      <c r="BA253" s="34"/>
      <c r="BC253" s="34"/>
      <c r="BE253" s="34"/>
      <c r="BG253" s="34"/>
      <c r="BI253" s="34"/>
    </row>
    <row r="254" spans="3:61" s="30" customFormat="1" ht="13.8" x14ac:dyDescent="0.25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S254" s="34"/>
      <c r="AU254" s="34"/>
      <c r="AW254" s="34"/>
      <c r="AY254" s="34"/>
      <c r="BA254" s="34"/>
      <c r="BC254" s="34"/>
      <c r="BE254" s="34"/>
      <c r="BG254" s="34"/>
      <c r="BI254" s="34"/>
    </row>
    <row r="255" spans="3:61" s="30" customFormat="1" ht="13.8" x14ac:dyDescent="0.25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S255" s="34"/>
      <c r="AU255" s="34"/>
      <c r="AW255" s="34"/>
      <c r="AY255" s="34"/>
      <c r="BA255" s="34"/>
      <c r="BC255" s="34"/>
      <c r="BE255" s="34"/>
      <c r="BG255" s="34"/>
      <c r="BI255" s="34"/>
    </row>
    <row r="256" spans="3:61" s="30" customFormat="1" ht="13.8" x14ac:dyDescent="0.25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S256" s="34"/>
      <c r="AU256" s="34"/>
      <c r="AW256" s="34"/>
      <c r="AY256" s="34"/>
      <c r="BA256" s="34"/>
      <c r="BC256" s="34"/>
      <c r="BE256" s="34"/>
      <c r="BG256" s="34"/>
      <c r="BI256" s="34"/>
    </row>
    <row r="257" spans="3:61" s="30" customFormat="1" ht="13.8" x14ac:dyDescent="0.25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S257" s="34"/>
      <c r="AU257" s="34"/>
      <c r="AW257" s="34"/>
      <c r="AY257" s="34"/>
      <c r="BA257" s="34"/>
      <c r="BC257" s="34"/>
      <c r="BE257" s="34"/>
      <c r="BG257" s="34"/>
      <c r="BI257" s="34"/>
    </row>
    <row r="258" spans="3:61" s="30" customFormat="1" ht="13.8" x14ac:dyDescent="0.25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S258" s="34"/>
      <c r="AU258" s="34"/>
      <c r="AW258" s="34"/>
      <c r="AY258" s="34"/>
      <c r="BA258" s="34"/>
      <c r="BC258" s="34"/>
      <c r="BE258" s="34"/>
      <c r="BG258" s="34"/>
      <c r="BI258" s="34"/>
    </row>
    <row r="259" spans="3:61" s="30" customFormat="1" ht="13.8" x14ac:dyDescent="0.25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S259" s="34"/>
      <c r="AU259" s="34"/>
      <c r="AW259" s="34"/>
      <c r="AY259" s="34"/>
      <c r="BA259" s="34"/>
      <c r="BC259" s="34"/>
      <c r="BE259" s="34"/>
      <c r="BG259" s="34"/>
      <c r="BI259" s="34"/>
    </row>
    <row r="260" spans="3:61" s="30" customFormat="1" ht="13.8" x14ac:dyDescent="0.25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S260" s="34"/>
      <c r="AU260" s="34"/>
      <c r="AW260" s="34"/>
      <c r="AY260" s="34"/>
      <c r="BA260" s="34"/>
      <c r="BC260" s="34"/>
      <c r="BE260" s="34"/>
      <c r="BG260" s="34"/>
      <c r="BI260" s="34"/>
    </row>
    <row r="261" spans="3:61" s="30" customFormat="1" ht="13.8" x14ac:dyDescent="0.25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S261" s="34"/>
      <c r="AU261" s="34"/>
      <c r="AW261" s="34"/>
      <c r="AY261" s="34"/>
      <c r="BA261" s="34"/>
      <c r="BC261" s="34"/>
      <c r="BE261" s="34"/>
      <c r="BG261" s="34"/>
      <c r="BI261" s="34"/>
    </row>
    <row r="262" spans="3:61" s="30" customFormat="1" ht="13.8" x14ac:dyDescent="0.25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S262" s="34"/>
      <c r="AU262" s="34"/>
      <c r="AW262" s="34"/>
      <c r="AY262" s="34"/>
      <c r="BA262" s="34"/>
      <c r="BC262" s="34"/>
      <c r="BE262" s="34"/>
      <c r="BG262" s="34"/>
      <c r="BI262" s="34"/>
    </row>
    <row r="263" spans="3:61" s="30" customFormat="1" ht="13.8" x14ac:dyDescent="0.25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S263" s="34"/>
      <c r="AU263" s="34"/>
      <c r="AW263" s="34"/>
      <c r="AY263" s="34"/>
      <c r="BA263" s="34"/>
      <c r="BC263" s="34"/>
      <c r="BE263" s="34"/>
      <c r="BG263" s="34"/>
      <c r="BI263" s="34"/>
    </row>
    <row r="264" spans="3:61" s="30" customFormat="1" ht="13.8" x14ac:dyDescent="0.25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S264" s="34"/>
      <c r="AU264" s="34"/>
      <c r="AW264" s="34"/>
      <c r="AY264" s="34"/>
      <c r="BA264" s="34"/>
      <c r="BC264" s="34"/>
      <c r="BE264" s="34"/>
      <c r="BG264" s="34"/>
      <c r="BI264" s="34"/>
    </row>
    <row r="265" spans="3:61" s="30" customFormat="1" ht="13.8" x14ac:dyDescent="0.25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S265" s="34"/>
      <c r="AU265" s="34"/>
      <c r="AW265" s="34"/>
      <c r="AY265" s="34"/>
      <c r="BA265" s="34"/>
      <c r="BC265" s="34"/>
      <c r="BE265" s="34"/>
      <c r="BG265" s="34"/>
      <c r="BI265" s="34"/>
    </row>
    <row r="266" spans="3:61" s="30" customFormat="1" ht="13.8" x14ac:dyDescent="0.25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S266" s="34"/>
      <c r="AU266" s="34"/>
      <c r="AW266" s="34"/>
      <c r="AY266" s="34"/>
      <c r="BA266" s="34"/>
      <c r="BC266" s="34"/>
      <c r="BE266" s="34"/>
      <c r="BG266" s="34"/>
      <c r="BI266" s="34"/>
    </row>
    <row r="267" spans="3:61" s="30" customFormat="1" ht="13.8" x14ac:dyDescent="0.25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S267" s="34"/>
      <c r="AU267" s="34"/>
      <c r="AW267" s="34"/>
      <c r="AY267" s="34"/>
      <c r="BA267" s="34"/>
      <c r="BC267" s="34"/>
      <c r="BE267" s="34"/>
      <c r="BG267" s="34"/>
      <c r="BI267" s="34"/>
    </row>
    <row r="268" spans="3:61" s="30" customFormat="1" ht="13.8" x14ac:dyDescent="0.25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S268" s="34"/>
      <c r="AU268" s="34"/>
      <c r="AW268" s="34"/>
      <c r="AY268" s="34"/>
      <c r="BA268" s="34"/>
      <c r="BC268" s="34"/>
      <c r="BE268" s="34"/>
      <c r="BG268" s="34"/>
      <c r="BI268" s="34"/>
    </row>
    <row r="269" spans="3:61" s="30" customFormat="1" ht="13.8" x14ac:dyDescent="0.25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S269" s="34"/>
      <c r="AU269" s="34"/>
      <c r="AW269" s="34"/>
      <c r="AY269" s="34"/>
      <c r="BA269" s="34"/>
      <c r="BC269" s="34"/>
      <c r="BE269" s="34"/>
      <c r="BG269" s="34"/>
      <c r="BI269" s="34"/>
    </row>
    <row r="270" spans="3:61" s="30" customFormat="1" ht="13.8" x14ac:dyDescent="0.25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S270" s="34"/>
      <c r="AU270" s="34"/>
      <c r="AW270" s="34"/>
      <c r="AY270" s="34"/>
      <c r="BA270" s="34"/>
      <c r="BC270" s="34"/>
      <c r="BE270" s="34"/>
      <c r="BG270" s="34"/>
      <c r="BI270" s="34"/>
    </row>
    <row r="271" spans="3:61" s="30" customFormat="1" ht="13.8" x14ac:dyDescent="0.25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S271" s="34"/>
      <c r="AU271" s="34"/>
      <c r="AW271" s="34"/>
      <c r="AY271" s="34"/>
      <c r="BA271" s="34"/>
      <c r="BC271" s="34"/>
      <c r="BE271" s="34"/>
      <c r="BG271" s="34"/>
      <c r="BI271" s="34"/>
    </row>
    <row r="272" spans="3:61" s="30" customFormat="1" ht="13.8" x14ac:dyDescent="0.25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S272" s="34"/>
      <c r="AU272" s="34"/>
      <c r="AW272" s="34"/>
      <c r="AY272" s="34"/>
      <c r="BA272" s="34"/>
      <c r="BC272" s="34"/>
      <c r="BE272" s="34"/>
      <c r="BG272" s="34"/>
      <c r="BI272" s="34"/>
    </row>
    <row r="273" spans="3:61" s="30" customFormat="1" ht="13.8" x14ac:dyDescent="0.25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S273" s="34"/>
      <c r="AU273" s="34"/>
      <c r="AW273" s="34"/>
      <c r="AY273" s="34"/>
      <c r="BA273" s="34"/>
      <c r="BC273" s="34"/>
      <c r="BE273" s="34"/>
      <c r="BG273" s="34"/>
      <c r="BI273" s="34"/>
    </row>
    <row r="274" spans="3:61" s="30" customFormat="1" ht="13.8" x14ac:dyDescent="0.25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S274" s="34"/>
      <c r="AU274" s="34"/>
      <c r="AW274" s="34"/>
      <c r="AY274" s="34"/>
      <c r="BA274" s="34"/>
      <c r="BC274" s="34"/>
      <c r="BE274" s="34"/>
      <c r="BG274" s="34"/>
      <c r="BI274" s="34"/>
    </row>
    <row r="275" spans="3:61" s="30" customFormat="1" ht="13.8" x14ac:dyDescent="0.25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S275" s="34"/>
      <c r="AU275" s="34"/>
      <c r="AW275" s="34"/>
      <c r="AY275" s="34"/>
      <c r="BA275" s="34"/>
      <c r="BC275" s="34"/>
      <c r="BE275" s="34"/>
      <c r="BG275" s="34"/>
      <c r="BI275" s="34"/>
    </row>
    <row r="276" spans="3:61" s="30" customFormat="1" ht="13.8" x14ac:dyDescent="0.25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S276" s="34"/>
      <c r="AU276" s="34"/>
      <c r="AW276" s="34"/>
      <c r="AY276" s="34"/>
      <c r="BA276" s="34"/>
      <c r="BC276" s="34"/>
      <c r="BE276" s="34"/>
      <c r="BG276" s="34"/>
      <c r="BI276" s="34"/>
    </row>
    <row r="277" spans="3:61" s="30" customFormat="1" ht="13.8" x14ac:dyDescent="0.25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S277" s="34"/>
      <c r="AU277" s="34"/>
      <c r="AW277" s="34"/>
      <c r="AY277" s="34"/>
      <c r="BA277" s="34"/>
      <c r="BC277" s="34"/>
      <c r="BE277" s="34"/>
      <c r="BG277" s="34"/>
      <c r="BI277" s="34"/>
    </row>
    <row r="278" spans="3:61" s="30" customFormat="1" ht="13.8" x14ac:dyDescent="0.25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S278" s="34"/>
      <c r="AU278" s="34"/>
      <c r="AW278" s="34"/>
      <c r="AY278" s="34"/>
      <c r="BA278" s="34"/>
      <c r="BC278" s="34"/>
      <c r="BE278" s="34"/>
      <c r="BG278" s="34"/>
      <c r="BI278" s="34"/>
    </row>
    <row r="279" spans="3:61" s="30" customFormat="1" ht="13.8" x14ac:dyDescent="0.25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S279" s="34"/>
      <c r="AU279" s="34"/>
      <c r="AW279" s="34"/>
      <c r="AY279" s="34"/>
      <c r="BA279" s="34"/>
      <c r="BC279" s="34"/>
      <c r="BE279" s="34"/>
      <c r="BG279" s="34"/>
      <c r="BI279" s="34"/>
    </row>
    <row r="280" spans="3:61" s="30" customFormat="1" ht="13.8" x14ac:dyDescent="0.25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S280" s="34"/>
      <c r="AU280" s="34"/>
      <c r="AW280" s="34"/>
      <c r="AY280" s="34"/>
      <c r="BA280" s="34"/>
      <c r="BC280" s="34"/>
      <c r="BE280" s="34"/>
      <c r="BG280" s="34"/>
      <c r="BI280" s="34"/>
    </row>
    <row r="281" spans="3:61" s="30" customFormat="1" ht="13.8" x14ac:dyDescent="0.25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S281" s="34"/>
      <c r="AU281" s="34"/>
      <c r="AW281" s="34"/>
      <c r="AY281" s="34"/>
      <c r="BA281" s="34"/>
      <c r="BC281" s="34"/>
      <c r="BE281" s="34"/>
      <c r="BG281" s="34"/>
      <c r="BI281" s="34"/>
    </row>
    <row r="282" spans="3:61" s="30" customFormat="1" ht="13.8" x14ac:dyDescent="0.25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S282" s="34"/>
      <c r="AU282" s="34"/>
      <c r="AW282" s="34"/>
      <c r="AY282" s="34"/>
      <c r="BA282" s="34"/>
      <c r="BC282" s="34"/>
      <c r="BE282" s="34"/>
      <c r="BG282" s="34"/>
      <c r="BI282" s="34"/>
    </row>
    <row r="283" spans="3:61" s="30" customFormat="1" ht="13.8" x14ac:dyDescent="0.25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S283" s="34"/>
      <c r="AU283" s="34"/>
      <c r="AW283" s="34"/>
      <c r="AY283" s="34"/>
      <c r="BA283" s="34"/>
      <c r="BC283" s="34"/>
      <c r="BE283" s="34"/>
      <c r="BG283" s="34"/>
      <c r="BI283" s="34"/>
    </row>
    <row r="284" spans="3:61" s="30" customFormat="1" ht="13.8" x14ac:dyDescent="0.25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S284" s="34"/>
      <c r="AU284" s="34"/>
      <c r="AW284" s="34"/>
      <c r="AY284" s="34"/>
      <c r="BA284" s="34"/>
      <c r="BC284" s="34"/>
      <c r="BE284" s="34"/>
      <c r="BG284" s="34"/>
      <c r="BI284" s="34"/>
    </row>
    <row r="285" spans="3:61" s="30" customFormat="1" ht="13.8" x14ac:dyDescent="0.25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S285" s="34"/>
      <c r="AU285" s="34"/>
      <c r="AW285" s="34"/>
      <c r="AY285" s="34"/>
      <c r="BA285" s="34"/>
      <c r="BC285" s="34"/>
      <c r="BE285" s="34"/>
      <c r="BG285" s="34"/>
      <c r="BI285" s="34"/>
    </row>
    <row r="286" spans="3:61" s="30" customFormat="1" ht="13.8" x14ac:dyDescent="0.25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S286" s="34"/>
      <c r="AU286" s="34"/>
      <c r="AW286" s="34"/>
      <c r="AY286" s="34"/>
      <c r="BA286" s="34"/>
      <c r="BC286" s="34"/>
      <c r="BE286" s="34"/>
      <c r="BG286" s="34"/>
      <c r="BI286" s="34"/>
    </row>
    <row r="287" spans="3:61" s="30" customFormat="1" ht="13.8" x14ac:dyDescent="0.25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S287" s="34"/>
      <c r="AU287" s="34"/>
      <c r="AW287" s="34"/>
      <c r="AY287" s="34"/>
      <c r="BA287" s="34"/>
      <c r="BC287" s="34"/>
      <c r="BE287" s="34"/>
      <c r="BG287" s="34"/>
      <c r="BI287" s="34"/>
    </row>
    <row r="288" spans="3:61" s="30" customFormat="1" ht="13.8" x14ac:dyDescent="0.25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S288" s="34"/>
      <c r="AU288" s="34"/>
      <c r="AW288" s="34"/>
      <c r="AY288" s="34"/>
      <c r="BA288" s="34"/>
      <c r="BC288" s="34"/>
      <c r="BE288" s="34"/>
      <c r="BG288" s="34"/>
      <c r="BI288" s="34"/>
    </row>
    <row r="289" spans="3:61" s="30" customFormat="1" ht="13.8" x14ac:dyDescent="0.25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S289" s="34"/>
      <c r="AU289" s="34"/>
      <c r="AW289" s="34"/>
      <c r="AY289" s="34"/>
      <c r="BA289" s="34"/>
      <c r="BC289" s="34"/>
      <c r="BE289" s="34"/>
      <c r="BG289" s="34"/>
      <c r="BI289" s="34"/>
    </row>
    <row r="290" spans="3:61" s="30" customFormat="1" ht="13.8" x14ac:dyDescent="0.25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S290" s="34"/>
      <c r="AU290" s="34"/>
      <c r="AW290" s="34"/>
      <c r="AY290" s="34"/>
      <c r="BA290" s="34"/>
      <c r="BC290" s="34"/>
      <c r="BE290" s="34"/>
      <c r="BG290" s="34"/>
      <c r="BI290" s="34"/>
    </row>
    <row r="291" spans="3:61" s="30" customFormat="1" ht="13.8" x14ac:dyDescent="0.25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S291" s="34"/>
      <c r="AU291" s="34"/>
      <c r="AW291" s="34"/>
      <c r="AY291" s="34"/>
      <c r="BA291" s="34"/>
      <c r="BC291" s="34"/>
      <c r="BE291" s="34"/>
      <c r="BG291" s="34"/>
      <c r="BI291" s="34"/>
    </row>
    <row r="292" spans="3:61" s="30" customFormat="1" ht="13.8" x14ac:dyDescent="0.25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S292" s="34"/>
      <c r="AU292" s="34"/>
      <c r="AW292" s="34"/>
      <c r="AY292" s="34"/>
      <c r="BA292" s="34"/>
      <c r="BC292" s="34"/>
      <c r="BE292" s="34"/>
      <c r="BG292" s="34"/>
      <c r="BI292" s="34"/>
    </row>
    <row r="293" spans="3:61" s="30" customFormat="1" ht="13.8" x14ac:dyDescent="0.25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S293" s="34"/>
      <c r="AU293" s="34"/>
      <c r="AW293" s="34"/>
      <c r="AY293" s="34"/>
      <c r="BA293" s="34"/>
      <c r="BC293" s="34"/>
      <c r="BE293" s="34"/>
      <c r="BG293" s="34"/>
      <c r="BI293" s="34"/>
    </row>
    <row r="294" spans="3:61" s="30" customFormat="1" ht="13.8" x14ac:dyDescent="0.25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S294" s="34"/>
      <c r="AU294" s="34"/>
      <c r="AW294" s="34"/>
      <c r="AY294" s="34"/>
      <c r="BA294" s="34"/>
      <c r="BC294" s="34"/>
      <c r="BE294" s="34"/>
      <c r="BG294" s="34"/>
      <c r="BI294" s="34"/>
    </row>
    <row r="295" spans="3:61" s="30" customFormat="1" ht="13.8" x14ac:dyDescent="0.25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S295" s="34"/>
      <c r="AU295" s="34"/>
      <c r="AW295" s="34"/>
      <c r="AY295" s="34"/>
      <c r="BA295" s="34"/>
      <c r="BC295" s="34"/>
      <c r="BE295" s="34"/>
      <c r="BG295" s="34"/>
      <c r="BI295" s="34"/>
    </row>
    <row r="296" spans="3:61" s="30" customFormat="1" ht="13.8" x14ac:dyDescent="0.25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S296" s="34"/>
      <c r="AU296" s="34"/>
      <c r="AW296" s="34"/>
      <c r="AY296" s="34"/>
      <c r="BA296" s="34"/>
      <c r="BC296" s="34"/>
      <c r="BE296" s="34"/>
      <c r="BG296" s="34"/>
      <c r="BI296" s="34"/>
    </row>
    <row r="297" spans="3:61" s="30" customFormat="1" ht="13.8" x14ac:dyDescent="0.25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S297" s="34"/>
      <c r="AU297" s="34"/>
      <c r="AW297" s="34"/>
      <c r="AY297" s="34"/>
      <c r="BA297" s="34"/>
      <c r="BC297" s="34"/>
      <c r="BE297" s="34"/>
      <c r="BG297" s="34"/>
      <c r="BI297" s="34"/>
    </row>
    <row r="298" spans="3:61" s="30" customFormat="1" ht="13.8" x14ac:dyDescent="0.25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S298" s="34"/>
      <c r="AU298" s="34"/>
      <c r="AW298" s="34"/>
      <c r="AY298" s="34"/>
      <c r="BA298" s="34"/>
      <c r="BC298" s="34"/>
      <c r="BE298" s="34"/>
      <c r="BG298" s="34"/>
      <c r="BI298" s="34"/>
    </row>
    <row r="299" spans="3:61" s="30" customFormat="1" ht="13.8" x14ac:dyDescent="0.25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S299" s="34"/>
      <c r="AU299" s="34"/>
      <c r="AW299" s="34"/>
      <c r="AY299" s="34"/>
      <c r="BA299" s="34"/>
      <c r="BC299" s="34"/>
      <c r="BE299" s="34"/>
      <c r="BG299" s="34"/>
      <c r="BI299" s="34"/>
    </row>
    <row r="300" spans="3:61" s="30" customFormat="1" ht="13.8" x14ac:dyDescent="0.25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S300" s="34"/>
      <c r="AU300" s="34"/>
      <c r="AW300" s="34"/>
      <c r="AY300" s="34"/>
      <c r="BA300" s="34"/>
      <c r="BC300" s="34"/>
      <c r="BE300" s="34"/>
      <c r="BG300" s="34"/>
      <c r="BI300" s="34"/>
    </row>
    <row r="301" spans="3:61" s="30" customFormat="1" ht="13.8" x14ac:dyDescent="0.25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S301" s="34"/>
      <c r="AU301" s="34"/>
      <c r="AW301" s="34"/>
      <c r="AY301" s="34"/>
      <c r="BA301" s="34"/>
      <c r="BC301" s="34"/>
      <c r="BE301" s="34"/>
      <c r="BG301" s="34"/>
      <c r="BI301" s="34"/>
    </row>
    <row r="302" spans="3:61" s="30" customFormat="1" ht="13.8" x14ac:dyDescent="0.25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S302" s="34"/>
      <c r="AU302" s="34"/>
      <c r="AW302" s="34"/>
      <c r="AY302" s="34"/>
      <c r="BA302" s="34"/>
      <c r="BC302" s="34"/>
      <c r="BE302" s="34"/>
      <c r="BG302" s="34"/>
      <c r="BI302" s="34"/>
    </row>
    <row r="303" spans="3:61" s="30" customFormat="1" ht="13.8" x14ac:dyDescent="0.25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S303" s="34"/>
      <c r="AU303" s="34"/>
      <c r="AW303" s="34"/>
      <c r="AY303" s="34"/>
      <c r="BA303" s="34"/>
      <c r="BC303" s="34"/>
      <c r="BE303" s="34"/>
      <c r="BG303" s="34"/>
      <c r="BI303" s="34"/>
    </row>
    <row r="304" spans="3:61" s="30" customFormat="1" ht="13.8" x14ac:dyDescent="0.25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S304" s="34"/>
      <c r="AU304" s="34"/>
      <c r="AW304" s="34"/>
      <c r="AY304" s="34"/>
      <c r="BA304" s="34"/>
      <c r="BC304" s="34"/>
      <c r="BE304" s="34"/>
      <c r="BG304" s="34"/>
      <c r="BI304" s="34"/>
    </row>
    <row r="305" spans="3:61" s="30" customFormat="1" ht="13.8" x14ac:dyDescent="0.25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S305" s="34"/>
      <c r="AU305" s="34"/>
      <c r="AW305" s="34"/>
      <c r="AY305" s="34"/>
      <c r="BA305" s="34"/>
      <c r="BC305" s="34"/>
      <c r="BE305" s="34"/>
      <c r="BG305" s="34"/>
      <c r="BI305" s="34"/>
    </row>
    <row r="306" spans="3:61" s="30" customFormat="1" ht="13.8" x14ac:dyDescent="0.25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S306" s="34"/>
      <c r="AU306" s="34"/>
      <c r="AW306" s="34"/>
      <c r="AY306" s="34"/>
      <c r="BA306" s="34"/>
      <c r="BC306" s="34"/>
      <c r="BE306" s="34"/>
      <c r="BG306" s="34"/>
      <c r="BI306" s="34"/>
    </row>
    <row r="307" spans="3:61" s="30" customFormat="1" ht="13.8" x14ac:dyDescent="0.25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S307" s="34"/>
      <c r="AU307" s="34"/>
      <c r="AW307" s="34"/>
      <c r="AY307" s="34"/>
      <c r="BA307" s="34"/>
      <c r="BC307" s="34"/>
      <c r="BE307" s="34"/>
      <c r="BG307" s="34"/>
      <c r="BI307" s="34"/>
    </row>
    <row r="308" spans="3:61" s="30" customFormat="1" ht="13.8" x14ac:dyDescent="0.25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S308" s="34"/>
      <c r="AU308" s="34"/>
      <c r="AW308" s="34"/>
      <c r="AY308" s="34"/>
      <c r="BA308" s="34"/>
      <c r="BC308" s="34"/>
      <c r="BE308" s="34"/>
      <c r="BG308" s="34"/>
      <c r="BI308" s="34"/>
    </row>
    <row r="309" spans="3:61" s="30" customFormat="1" ht="13.8" x14ac:dyDescent="0.25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S309" s="34"/>
      <c r="AU309" s="34"/>
      <c r="AW309" s="34"/>
      <c r="AY309" s="34"/>
      <c r="BA309" s="34"/>
      <c r="BC309" s="34"/>
      <c r="BE309" s="34"/>
      <c r="BG309" s="34"/>
      <c r="BI309" s="34"/>
    </row>
    <row r="310" spans="3:61" s="30" customFormat="1" ht="13.8" x14ac:dyDescent="0.25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S310" s="34"/>
      <c r="AU310" s="34"/>
      <c r="AW310" s="34"/>
      <c r="AY310" s="34"/>
      <c r="BA310" s="34"/>
      <c r="BC310" s="34"/>
      <c r="BE310" s="34"/>
      <c r="BG310" s="34"/>
      <c r="BI310" s="34"/>
    </row>
    <row r="311" spans="3:61" s="30" customFormat="1" ht="13.8" x14ac:dyDescent="0.25"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S311" s="34"/>
      <c r="AU311" s="34"/>
      <c r="AW311" s="34"/>
      <c r="AY311" s="34"/>
      <c r="BA311" s="34"/>
      <c r="BC311" s="34"/>
      <c r="BE311" s="34"/>
      <c r="BG311" s="34"/>
      <c r="BI311" s="34"/>
    </row>
    <row r="312" spans="3:61" s="30" customFormat="1" ht="13.8" x14ac:dyDescent="0.25"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S312" s="34"/>
      <c r="AU312" s="34"/>
      <c r="AW312" s="34"/>
      <c r="AY312" s="34"/>
      <c r="BA312" s="34"/>
      <c r="BC312" s="34"/>
      <c r="BE312" s="34"/>
      <c r="BG312" s="34"/>
      <c r="BI312" s="34"/>
    </row>
    <row r="313" spans="3:61" s="30" customFormat="1" ht="13.8" x14ac:dyDescent="0.25"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S313" s="34"/>
      <c r="AU313" s="34"/>
      <c r="AW313" s="34"/>
      <c r="AY313" s="34"/>
      <c r="BA313" s="34"/>
      <c r="BC313" s="34"/>
      <c r="BE313" s="34"/>
      <c r="BG313" s="34"/>
      <c r="BI313" s="34"/>
    </row>
    <row r="314" spans="3:61" s="30" customFormat="1" ht="13.8" x14ac:dyDescent="0.25"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S314" s="34"/>
      <c r="AU314" s="34"/>
      <c r="AW314" s="34"/>
      <c r="AY314" s="34"/>
      <c r="BA314" s="34"/>
      <c r="BC314" s="34"/>
      <c r="BE314" s="34"/>
      <c r="BG314" s="34"/>
      <c r="BI314" s="34"/>
    </row>
    <row r="315" spans="3:61" s="30" customFormat="1" ht="13.8" x14ac:dyDescent="0.25"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S315" s="34"/>
      <c r="AU315" s="34"/>
      <c r="AW315" s="34"/>
      <c r="AY315" s="34"/>
      <c r="BA315" s="34"/>
      <c r="BC315" s="34"/>
      <c r="BE315" s="34"/>
      <c r="BG315" s="34"/>
      <c r="BI315" s="34"/>
    </row>
    <row r="316" spans="3:61" s="30" customFormat="1" ht="13.8" x14ac:dyDescent="0.25"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S316" s="34"/>
      <c r="AU316" s="34"/>
      <c r="AW316" s="34"/>
      <c r="AY316" s="34"/>
      <c r="BA316" s="34"/>
      <c r="BC316" s="34"/>
      <c r="BE316" s="34"/>
      <c r="BG316" s="34"/>
      <c r="BI316" s="34"/>
    </row>
    <row r="317" spans="3:61" s="30" customFormat="1" ht="13.8" x14ac:dyDescent="0.25"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S317" s="34"/>
      <c r="AU317" s="34"/>
      <c r="AW317" s="34"/>
      <c r="AY317" s="34"/>
      <c r="BA317" s="34"/>
      <c r="BC317" s="34"/>
      <c r="BE317" s="34"/>
      <c r="BG317" s="34"/>
      <c r="BI317" s="34"/>
    </row>
    <row r="318" spans="3:61" s="30" customFormat="1" ht="13.8" x14ac:dyDescent="0.25"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S318" s="34"/>
      <c r="AU318" s="34"/>
      <c r="AW318" s="34"/>
      <c r="AY318" s="34"/>
      <c r="BA318" s="34"/>
      <c r="BC318" s="34"/>
      <c r="BE318" s="34"/>
      <c r="BG318" s="34"/>
      <c r="BI318" s="34"/>
    </row>
    <row r="319" spans="3:61" s="30" customFormat="1" ht="13.8" x14ac:dyDescent="0.25"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S319" s="34"/>
      <c r="AU319" s="34"/>
      <c r="AW319" s="34"/>
      <c r="AY319" s="34"/>
      <c r="BA319" s="34"/>
      <c r="BC319" s="34"/>
      <c r="BE319" s="34"/>
      <c r="BG319" s="34"/>
      <c r="BI319" s="34"/>
    </row>
    <row r="320" spans="3:61" s="30" customFormat="1" ht="13.8" x14ac:dyDescent="0.25"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S320" s="34"/>
      <c r="AU320" s="34"/>
      <c r="AW320" s="34"/>
      <c r="AY320" s="34"/>
      <c r="BA320" s="34"/>
      <c r="BC320" s="34"/>
      <c r="BE320" s="34"/>
      <c r="BG320" s="34"/>
      <c r="BI320" s="34"/>
    </row>
    <row r="321" spans="3:61" s="30" customFormat="1" ht="13.8" x14ac:dyDescent="0.25"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S321" s="34"/>
      <c r="AU321" s="34"/>
      <c r="AW321" s="34"/>
      <c r="AY321" s="34"/>
      <c r="BA321" s="34"/>
      <c r="BC321" s="34"/>
      <c r="BE321" s="34"/>
      <c r="BG321" s="34"/>
      <c r="BI321" s="34"/>
    </row>
    <row r="322" spans="3:61" s="30" customFormat="1" ht="13.8" x14ac:dyDescent="0.25"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S322" s="34"/>
      <c r="AU322" s="34"/>
      <c r="AW322" s="34"/>
      <c r="AY322" s="34"/>
      <c r="BA322" s="34"/>
      <c r="BC322" s="34"/>
      <c r="BE322" s="34"/>
      <c r="BG322" s="34"/>
      <c r="BI322" s="34"/>
    </row>
    <row r="323" spans="3:61" s="30" customFormat="1" ht="13.8" x14ac:dyDescent="0.25"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S323" s="34"/>
      <c r="AU323" s="34"/>
      <c r="AW323" s="34"/>
      <c r="AY323" s="34"/>
      <c r="BA323" s="34"/>
      <c r="BC323" s="34"/>
      <c r="BE323" s="34"/>
      <c r="BG323" s="34"/>
      <c r="BI323" s="34"/>
    </row>
    <row r="324" spans="3:61" s="30" customFormat="1" ht="13.8" x14ac:dyDescent="0.25"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S324" s="34"/>
      <c r="AU324" s="34"/>
      <c r="AW324" s="34"/>
      <c r="AY324" s="34"/>
      <c r="BA324" s="34"/>
      <c r="BC324" s="34"/>
      <c r="BE324" s="34"/>
      <c r="BG324" s="34"/>
      <c r="BI324" s="34"/>
    </row>
    <row r="325" spans="3:61" s="30" customFormat="1" ht="13.8" x14ac:dyDescent="0.25"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S325" s="34"/>
      <c r="AU325" s="34"/>
      <c r="AW325" s="34"/>
      <c r="AY325" s="34"/>
      <c r="BA325" s="34"/>
      <c r="BC325" s="34"/>
      <c r="BE325" s="34"/>
      <c r="BG325" s="34"/>
      <c r="BI325" s="34"/>
    </row>
    <row r="326" spans="3:61" s="30" customFormat="1" ht="13.8" x14ac:dyDescent="0.25"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S326" s="34"/>
      <c r="AU326" s="34"/>
      <c r="AW326" s="34"/>
      <c r="AY326" s="34"/>
      <c r="BA326" s="34"/>
      <c r="BC326" s="34"/>
      <c r="BE326" s="34"/>
      <c r="BG326" s="34"/>
      <c r="BI326" s="34"/>
    </row>
    <row r="327" spans="3:61" s="30" customFormat="1" ht="13.8" x14ac:dyDescent="0.25"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S327" s="34"/>
      <c r="AU327" s="34"/>
      <c r="AW327" s="34"/>
      <c r="AY327" s="34"/>
      <c r="BA327" s="34"/>
      <c r="BC327" s="34"/>
      <c r="BE327" s="34"/>
      <c r="BG327" s="34"/>
      <c r="BI327" s="34"/>
    </row>
    <row r="328" spans="3:61" s="30" customFormat="1" ht="13.8" x14ac:dyDescent="0.25"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S328" s="34"/>
      <c r="AU328" s="34"/>
      <c r="AW328" s="34"/>
      <c r="AY328" s="34"/>
      <c r="BA328" s="34"/>
      <c r="BC328" s="34"/>
      <c r="BE328" s="34"/>
      <c r="BG328" s="34"/>
      <c r="BI328" s="34"/>
    </row>
    <row r="329" spans="3:61" s="30" customFormat="1" ht="13.8" x14ac:dyDescent="0.25"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S329" s="34"/>
      <c r="AU329" s="34"/>
      <c r="AW329" s="34"/>
      <c r="AY329" s="34"/>
      <c r="BA329" s="34"/>
      <c r="BC329" s="34"/>
      <c r="BE329" s="34"/>
      <c r="BG329" s="34"/>
      <c r="BI329" s="34"/>
    </row>
    <row r="330" spans="3:61" s="30" customFormat="1" ht="13.8" x14ac:dyDescent="0.25"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S330" s="34"/>
      <c r="AU330" s="34"/>
      <c r="AW330" s="34"/>
      <c r="AY330" s="34"/>
      <c r="BA330" s="34"/>
      <c r="BC330" s="34"/>
      <c r="BE330" s="34"/>
      <c r="BG330" s="34"/>
      <c r="BI330" s="34"/>
    </row>
    <row r="331" spans="3:61" s="30" customFormat="1" ht="13.8" x14ac:dyDescent="0.25"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S331" s="34"/>
      <c r="AU331" s="34"/>
      <c r="AW331" s="34"/>
      <c r="AY331" s="34"/>
      <c r="BA331" s="34"/>
      <c r="BC331" s="34"/>
      <c r="BE331" s="34"/>
      <c r="BG331" s="34"/>
      <c r="BI331" s="34"/>
    </row>
    <row r="332" spans="3:61" s="30" customFormat="1" ht="13.8" x14ac:dyDescent="0.25"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S332" s="34"/>
      <c r="AU332" s="34"/>
      <c r="AW332" s="34"/>
      <c r="AY332" s="34"/>
      <c r="BA332" s="34"/>
      <c r="BC332" s="34"/>
      <c r="BE332" s="34"/>
      <c r="BG332" s="34"/>
      <c r="BI332" s="34"/>
    </row>
    <row r="333" spans="3:61" s="30" customFormat="1" ht="13.8" x14ac:dyDescent="0.25"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S333" s="34"/>
      <c r="AU333" s="34"/>
      <c r="AW333" s="34"/>
      <c r="AY333" s="34"/>
      <c r="BA333" s="34"/>
      <c r="BC333" s="34"/>
      <c r="BE333" s="34"/>
      <c r="BG333" s="34"/>
      <c r="BI333" s="34"/>
    </row>
    <row r="334" spans="3:61" s="30" customFormat="1" ht="13.8" x14ac:dyDescent="0.25"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S334" s="34"/>
      <c r="AU334" s="34"/>
      <c r="AW334" s="34"/>
      <c r="AY334" s="34"/>
      <c r="BA334" s="34"/>
      <c r="BC334" s="34"/>
      <c r="BE334" s="34"/>
      <c r="BG334" s="34"/>
      <c r="BI334" s="34"/>
    </row>
    <row r="335" spans="3:61" s="30" customFormat="1" ht="13.8" x14ac:dyDescent="0.25"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S335" s="34"/>
      <c r="AU335" s="34"/>
      <c r="AW335" s="34"/>
      <c r="AY335" s="34"/>
      <c r="BA335" s="34"/>
      <c r="BC335" s="34"/>
      <c r="BE335" s="34"/>
      <c r="BG335" s="34"/>
      <c r="BI335" s="34"/>
    </row>
    <row r="336" spans="3:61" s="30" customFormat="1" ht="13.8" x14ac:dyDescent="0.25"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S336" s="34"/>
      <c r="AU336" s="34"/>
      <c r="AW336" s="34"/>
      <c r="AY336" s="34"/>
      <c r="BA336" s="34"/>
      <c r="BC336" s="34"/>
      <c r="BE336" s="34"/>
      <c r="BG336" s="34"/>
      <c r="BI336" s="34"/>
    </row>
    <row r="337" spans="3:61" s="30" customFormat="1" ht="13.8" x14ac:dyDescent="0.25"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S337" s="34"/>
      <c r="AU337" s="34"/>
      <c r="AW337" s="34"/>
      <c r="AY337" s="34"/>
      <c r="BA337" s="34"/>
      <c r="BC337" s="34"/>
      <c r="BE337" s="34"/>
      <c r="BG337" s="34"/>
      <c r="BI337" s="34"/>
    </row>
    <row r="338" spans="3:61" s="30" customFormat="1" ht="13.8" x14ac:dyDescent="0.25"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S338" s="34"/>
      <c r="AU338" s="34"/>
      <c r="AW338" s="34"/>
      <c r="AY338" s="34"/>
      <c r="BA338" s="34"/>
      <c r="BC338" s="34"/>
      <c r="BE338" s="34"/>
      <c r="BG338" s="34"/>
      <c r="BI338" s="34"/>
    </row>
    <row r="339" spans="3:61" s="30" customFormat="1" ht="13.8" x14ac:dyDescent="0.25"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S339" s="34"/>
      <c r="AU339" s="34"/>
      <c r="AW339" s="34"/>
      <c r="AY339" s="34"/>
      <c r="BA339" s="34"/>
      <c r="BC339" s="34"/>
      <c r="BE339" s="34"/>
      <c r="BG339" s="34"/>
      <c r="BI339" s="34"/>
    </row>
    <row r="340" spans="3:61" s="30" customFormat="1" ht="13.8" x14ac:dyDescent="0.25"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S340" s="34"/>
      <c r="AU340" s="34"/>
      <c r="AW340" s="34"/>
      <c r="AY340" s="34"/>
      <c r="BA340" s="34"/>
      <c r="BC340" s="34"/>
      <c r="BE340" s="34"/>
      <c r="BG340" s="34"/>
      <c r="BI340" s="34"/>
    </row>
    <row r="341" spans="3:61" s="30" customFormat="1" ht="13.8" x14ac:dyDescent="0.25"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S341" s="34"/>
      <c r="AU341" s="34"/>
      <c r="AW341" s="34"/>
      <c r="AY341" s="34"/>
      <c r="BA341" s="34"/>
      <c r="BC341" s="34"/>
      <c r="BE341" s="34"/>
      <c r="BG341" s="34"/>
      <c r="BI341" s="34"/>
    </row>
    <row r="342" spans="3:61" s="30" customFormat="1" ht="13.8" x14ac:dyDescent="0.25"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S342" s="34"/>
      <c r="AU342" s="34"/>
      <c r="AW342" s="34"/>
      <c r="AY342" s="34"/>
      <c r="BA342" s="34"/>
      <c r="BC342" s="34"/>
      <c r="BE342" s="34"/>
      <c r="BG342" s="34"/>
      <c r="BI342" s="34"/>
    </row>
    <row r="343" spans="3:61" s="30" customFormat="1" ht="13.8" x14ac:dyDescent="0.25"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S343" s="34"/>
      <c r="AU343" s="34"/>
      <c r="AW343" s="34"/>
      <c r="AY343" s="34"/>
      <c r="BA343" s="34"/>
      <c r="BC343" s="34"/>
      <c r="BE343" s="34"/>
      <c r="BG343" s="34"/>
      <c r="BI343" s="34"/>
    </row>
    <row r="344" spans="3:61" s="30" customFormat="1" ht="13.8" x14ac:dyDescent="0.25"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S344" s="34"/>
      <c r="AU344" s="34"/>
      <c r="AW344" s="34"/>
      <c r="AY344" s="34"/>
      <c r="BA344" s="34"/>
      <c r="BC344" s="34"/>
      <c r="BE344" s="34"/>
      <c r="BG344" s="34"/>
      <c r="BI344" s="34"/>
    </row>
    <row r="345" spans="3:61" s="30" customFormat="1" ht="13.8" x14ac:dyDescent="0.25"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S345" s="34"/>
      <c r="AU345" s="34"/>
      <c r="AW345" s="34"/>
      <c r="AY345" s="34"/>
      <c r="BA345" s="34"/>
      <c r="BC345" s="34"/>
      <c r="BE345" s="34"/>
      <c r="BG345" s="34"/>
      <c r="BI345" s="34"/>
    </row>
    <row r="346" spans="3:61" s="30" customFormat="1" ht="13.8" x14ac:dyDescent="0.25"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S346" s="34"/>
      <c r="AU346" s="34"/>
      <c r="AW346" s="34"/>
      <c r="AY346" s="34"/>
      <c r="BA346" s="34"/>
      <c r="BC346" s="34"/>
      <c r="BE346" s="34"/>
      <c r="BG346" s="34"/>
      <c r="BI346" s="34"/>
    </row>
    <row r="347" spans="3:61" s="30" customFormat="1" ht="13.8" x14ac:dyDescent="0.25"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S347" s="34"/>
      <c r="AU347" s="34"/>
      <c r="AW347" s="34"/>
      <c r="AY347" s="34"/>
      <c r="BA347" s="34"/>
      <c r="BC347" s="34"/>
      <c r="BE347" s="34"/>
      <c r="BG347" s="34"/>
      <c r="BI347" s="34"/>
    </row>
    <row r="348" spans="3:61" s="30" customFormat="1" ht="13.8" x14ac:dyDescent="0.25"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S348" s="34"/>
      <c r="AU348" s="34"/>
      <c r="AW348" s="34"/>
      <c r="AY348" s="34"/>
      <c r="BA348" s="34"/>
      <c r="BC348" s="34"/>
      <c r="BE348" s="34"/>
      <c r="BG348" s="34"/>
      <c r="BI348" s="34"/>
    </row>
    <row r="349" spans="3:61" s="30" customFormat="1" ht="13.8" x14ac:dyDescent="0.25"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S349" s="34"/>
      <c r="AU349" s="34"/>
      <c r="AW349" s="34"/>
      <c r="AY349" s="34"/>
      <c r="BA349" s="34"/>
      <c r="BC349" s="34"/>
      <c r="BE349" s="34"/>
      <c r="BG349" s="34"/>
      <c r="BI349" s="34"/>
    </row>
    <row r="350" spans="3:61" s="30" customFormat="1" ht="13.8" x14ac:dyDescent="0.25"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S350" s="34"/>
      <c r="AU350" s="34"/>
      <c r="AW350" s="34"/>
      <c r="AY350" s="34"/>
      <c r="BA350" s="34"/>
      <c r="BC350" s="34"/>
      <c r="BE350" s="34"/>
      <c r="BG350" s="34"/>
      <c r="BI350" s="34"/>
    </row>
    <row r="351" spans="3:61" s="30" customFormat="1" ht="13.8" x14ac:dyDescent="0.25"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S351" s="34"/>
      <c r="AU351" s="34"/>
      <c r="AW351" s="34"/>
      <c r="AY351" s="34"/>
      <c r="BA351" s="34"/>
      <c r="BC351" s="34"/>
      <c r="BE351" s="34"/>
      <c r="BG351" s="34"/>
      <c r="BI351" s="34"/>
    </row>
    <row r="352" spans="3:61" s="30" customFormat="1" ht="13.8" x14ac:dyDescent="0.25"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S352" s="34"/>
      <c r="AU352" s="34"/>
      <c r="AW352" s="34"/>
      <c r="AY352" s="34"/>
      <c r="BA352" s="34"/>
      <c r="BC352" s="34"/>
      <c r="BE352" s="34"/>
      <c r="BG352" s="34"/>
      <c r="BI352" s="34"/>
    </row>
    <row r="353" spans="3:61" s="30" customFormat="1" ht="13.8" x14ac:dyDescent="0.25"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S353" s="34"/>
      <c r="AU353" s="34"/>
      <c r="AW353" s="34"/>
      <c r="AY353" s="34"/>
      <c r="BA353" s="34"/>
      <c r="BC353" s="34"/>
      <c r="BE353" s="34"/>
      <c r="BG353" s="34"/>
      <c r="BI353" s="34"/>
    </row>
    <row r="354" spans="3:61" s="30" customFormat="1" ht="13.8" x14ac:dyDescent="0.25"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S354" s="34"/>
      <c r="AU354" s="34"/>
      <c r="AW354" s="34"/>
      <c r="AY354" s="34"/>
      <c r="BA354" s="34"/>
      <c r="BC354" s="34"/>
      <c r="BE354" s="34"/>
      <c r="BG354" s="34"/>
      <c r="BI354" s="34"/>
    </row>
    <row r="355" spans="3:61" s="30" customFormat="1" ht="13.8" x14ac:dyDescent="0.25"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S355" s="34"/>
      <c r="AU355" s="34"/>
      <c r="AW355" s="34"/>
      <c r="AY355" s="34"/>
      <c r="BA355" s="34"/>
      <c r="BC355" s="34"/>
      <c r="BE355" s="34"/>
      <c r="BG355" s="34"/>
      <c r="BI355" s="34"/>
    </row>
    <row r="356" spans="3:61" s="30" customFormat="1" ht="13.8" x14ac:dyDescent="0.25"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S356" s="34"/>
      <c r="AU356" s="34"/>
      <c r="AW356" s="34"/>
      <c r="AY356" s="34"/>
      <c r="BA356" s="34"/>
      <c r="BC356" s="34"/>
      <c r="BE356" s="34"/>
      <c r="BG356" s="34"/>
      <c r="BI356" s="34"/>
    </row>
    <row r="357" spans="3:61" s="30" customFormat="1" ht="13.8" x14ac:dyDescent="0.25"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S357" s="34"/>
      <c r="AU357" s="34"/>
      <c r="AW357" s="34"/>
      <c r="AY357" s="34"/>
      <c r="BA357" s="34"/>
      <c r="BC357" s="34"/>
      <c r="BE357" s="34"/>
      <c r="BG357" s="34"/>
      <c r="BI357" s="34"/>
    </row>
    <row r="358" spans="3:61" s="30" customFormat="1" ht="13.8" x14ac:dyDescent="0.25"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S358" s="34"/>
      <c r="AU358" s="34"/>
      <c r="AW358" s="34"/>
      <c r="AY358" s="34"/>
      <c r="BA358" s="34"/>
      <c r="BC358" s="34"/>
      <c r="BE358" s="34"/>
      <c r="BG358" s="34"/>
      <c r="BI358" s="34"/>
    </row>
    <row r="359" spans="3:61" s="30" customFormat="1" ht="13.8" x14ac:dyDescent="0.25"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S359" s="34"/>
      <c r="AU359" s="34"/>
      <c r="AW359" s="34"/>
      <c r="AY359" s="34"/>
      <c r="BA359" s="34"/>
      <c r="BC359" s="34"/>
      <c r="BE359" s="34"/>
      <c r="BG359" s="34"/>
      <c r="BI359" s="34"/>
    </row>
    <row r="360" spans="3:61" s="30" customFormat="1" ht="13.8" x14ac:dyDescent="0.25"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S360" s="34"/>
      <c r="AU360" s="34"/>
      <c r="AW360" s="34"/>
      <c r="AY360" s="34"/>
      <c r="BA360" s="34"/>
      <c r="BC360" s="34"/>
      <c r="BE360" s="34"/>
      <c r="BG360" s="34"/>
      <c r="BI360" s="34"/>
    </row>
    <row r="361" spans="3:61" s="30" customFormat="1" ht="13.8" x14ac:dyDescent="0.25"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S361" s="34"/>
      <c r="AU361" s="34"/>
      <c r="AW361" s="34"/>
      <c r="AY361" s="34"/>
      <c r="BA361" s="34"/>
      <c r="BC361" s="34"/>
      <c r="BE361" s="34"/>
      <c r="BG361" s="34"/>
      <c r="BI361" s="34"/>
    </row>
    <row r="362" spans="3:61" s="30" customFormat="1" ht="13.8" x14ac:dyDescent="0.25"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S362" s="34"/>
      <c r="AU362" s="34"/>
      <c r="AW362" s="34"/>
      <c r="AY362" s="34"/>
      <c r="BA362" s="34"/>
      <c r="BC362" s="34"/>
      <c r="BE362" s="34"/>
      <c r="BG362" s="34"/>
      <c r="BI362" s="34"/>
    </row>
    <row r="363" spans="3:61" s="30" customFormat="1" ht="13.8" x14ac:dyDescent="0.25"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S363" s="34"/>
      <c r="AU363" s="34"/>
      <c r="AW363" s="34"/>
      <c r="AY363" s="34"/>
      <c r="BA363" s="34"/>
      <c r="BC363" s="34"/>
      <c r="BE363" s="34"/>
      <c r="BG363" s="34"/>
      <c r="BI363" s="34"/>
    </row>
    <row r="364" spans="3:61" s="30" customFormat="1" ht="13.8" x14ac:dyDescent="0.25"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S364" s="34"/>
      <c r="AU364" s="34"/>
      <c r="AW364" s="34"/>
      <c r="AY364" s="34"/>
      <c r="BA364" s="34"/>
      <c r="BC364" s="34"/>
      <c r="BE364" s="34"/>
      <c r="BG364" s="34"/>
      <c r="BI364" s="34"/>
    </row>
    <row r="365" spans="3:61" s="30" customFormat="1" ht="13.8" x14ac:dyDescent="0.25"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S365" s="34"/>
      <c r="AU365" s="34"/>
      <c r="AW365" s="34"/>
      <c r="AY365" s="34"/>
      <c r="BA365" s="34"/>
      <c r="BC365" s="34"/>
      <c r="BE365" s="34"/>
      <c r="BG365" s="34"/>
      <c r="BI365" s="34"/>
    </row>
    <row r="366" spans="3:61" s="30" customFormat="1" ht="13.8" x14ac:dyDescent="0.25"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S366" s="34"/>
      <c r="AU366" s="34"/>
      <c r="AW366" s="34"/>
      <c r="AY366" s="34"/>
      <c r="BA366" s="34"/>
      <c r="BC366" s="34"/>
      <c r="BE366" s="34"/>
      <c r="BG366" s="34"/>
      <c r="BI366" s="34"/>
    </row>
    <row r="367" spans="3:61" s="30" customFormat="1" ht="13.8" x14ac:dyDescent="0.25"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S367" s="34"/>
      <c r="AU367" s="34"/>
      <c r="AW367" s="34"/>
      <c r="AY367" s="34"/>
      <c r="BA367" s="34"/>
      <c r="BC367" s="34"/>
      <c r="BE367" s="34"/>
      <c r="BG367" s="34"/>
      <c r="BI367" s="34"/>
    </row>
    <row r="368" spans="3:61" s="30" customFormat="1" ht="13.8" x14ac:dyDescent="0.25"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S368" s="34"/>
      <c r="AU368" s="34"/>
      <c r="AW368" s="34"/>
      <c r="AY368" s="34"/>
      <c r="BA368" s="34"/>
      <c r="BC368" s="34"/>
      <c r="BE368" s="34"/>
      <c r="BG368" s="34"/>
      <c r="BI368" s="34"/>
    </row>
    <row r="369" spans="3:61" s="30" customFormat="1" ht="13.8" x14ac:dyDescent="0.25"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S369" s="34"/>
      <c r="AU369" s="34"/>
      <c r="AW369" s="34"/>
      <c r="AY369" s="34"/>
      <c r="BA369" s="34"/>
      <c r="BC369" s="34"/>
      <c r="BE369" s="34"/>
      <c r="BG369" s="34"/>
      <c r="BI369" s="34"/>
    </row>
    <row r="370" spans="3:61" s="30" customFormat="1" ht="13.8" x14ac:dyDescent="0.25"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S370" s="34"/>
      <c r="AU370" s="34"/>
      <c r="AW370" s="34"/>
      <c r="AY370" s="34"/>
      <c r="BA370" s="34"/>
      <c r="BC370" s="34"/>
      <c r="BE370" s="34"/>
      <c r="BG370" s="34"/>
      <c r="BI370" s="34"/>
    </row>
    <row r="371" spans="3:61" s="30" customFormat="1" ht="13.8" x14ac:dyDescent="0.25"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S371" s="34"/>
      <c r="AU371" s="34"/>
      <c r="AW371" s="34"/>
      <c r="AY371" s="34"/>
      <c r="BA371" s="34"/>
      <c r="BC371" s="34"/>
      <c r="BE371" s="34"/>
      <c r="BG371" s="34"/>
      <c r="BI371" s="34"/>
    </row>
    <row r="372" spans="3:61" s="30" customFormat="1" ht="13.8" x14ac:dyDescent="0.25"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S372" s="34"/>
      <c r="AU372" s="34"/>
      <c r="AW372" s="34"/>
      <c r="AY372" s="34"/>
      <c r="BA372" s="34"/>
      <c r="BC372" s="34"/>
      <c r="BE372" s="34"/>
      <c r="BG372" s="34"/>
      <c r="BI372" s="34"/>
    </row>
    <row r="373" spans="3:61" s="30" customFormat="1" ht="13.8" x14ac:dyDescent="0.25"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S373" s="34"/>
      <c r="AU373" s="34"/>
      <c r="AW373" s="34"/>
      <c r="AY373" s="34"/>
      <c r="BA373" s="34"/>
      <c r="BC373" s="34"/>
      <c r="BE373" s="34"/>
      <c r="BG373" s="34"/>
      <c r="BI373" s="34"/>
    </row>
    <row r="374" spans="3:61" s="30" customFormat="1" ht="13.8" x14ac:dyDescent="0.25"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S374" s="34"/>
      <c r="AU374" s="34"/>
      <c r="AW374" s="34"/>
      <c r="AY374" s="34"/>
      <c r="BA374" s="34"/>
      <c r="BC374" s="34"/>
      <c r="BE374" s="34"/>
      <c r="BG374" s="34"/>
      <c r="BI374" s="34"/>
    </row>
    <row r="375" spans="3:61" s="30" customFormat="1" ht="13.8" x14ac:dyDescent="0.25"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S375" s="34"/>
      <c r="AU375" s="34"/>
      <c r="AW375" s="34"/>
      <c r="AY375" s="34"/>
      <c r="BA375" s="34"/>
      <c r="BC375" s="34"/>
      <c r="BE375" s="34"/>
      <c r="BG375" s="34"/>
      <c r="BI375" s="34"/>
    </row>
    <row r="376" spans="3:61" s="30" customFormat="1" ht="13.8" x14ac:dyDescent="0.25"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S376" s="34"/>
      <c r="AU376" s="34"/>
      <c r="AW376" s="34"/>
      <c r="AY376" s="34"/>
      <c r="BA376" s="34"/>
      <c r="BC376" s="34"/>
      <c r="BE376" s="34"/>
      <c r="BG376" s="34"/>
      <c r="BI376" s="34"/>
    </row>
    <row r="377" spans="3:61" s="30" customFormat="1" ht="13.8" x14ac:dyDescent="0.25"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S377" s="34"/>
      <c r="AU377" s="34"/>
      <c r="AW377" s="34"/>
      <c r="AY377" s="34"/>
      <c r="BA377" s="34"/>
      <c r="BC377" s="34"/>
      <c r="BE377" s="34"/>
      <c r="BG377" s="34"/>
      <c r="BI377" s="34"/>
    </row>
    <row r="378" spans="3:61" s="30" customFormat="1" ht="13.8" x14ac:dyDescent="0.25"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S378" s="34"/>
      <c r="AU378" s="34"/>
      <c r="AW378" s="34"/>
      <c r="AY378" s="34"/>
      <c r="BA378" s="34"/>
      <c r="BC378" s="34"/>
      <c r="BE378" s="34"/>
      <c r="BG378" s="34"/>
      <c r="BI378" s="34"/>
    </row>
    <row r="379" spans="3:61" s="30" customFormat="1" ht="13.8" x14ac:dyDescent="0.25"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S379" s="34"/>
      <c r="AU379" s="34"/>
      <c r="AW379" s="34"/>
      <c r="AY379" s="34"/>
      <c r="BA379" s="34"/>
      <c r="BC379" s="34"/>
      <c r="BE379" s="34"/>
      <c r="BG379" s="34"/>
      <c r="BI379" s="34"/>
    </row>
    <row r="380" spans="3:61" s="30" customFormat="1" ht="13.8" x14ac:dyDescent="0.25"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S380" s="34"/>
      <c r="AU380" s="34"/>
      <c r="AW380" s="34"/>
      <c r="AY380" s="34"/>
      <c r="BA380" s="34"/>
      <c r="BC380" s="34"/>
      <c r="BE380" s="34"/>
      <c r="BG380" s="34"/>
      <c r="BI380" s="34"/>
    </row>
    <row r="381" spans="3:61" s="30" customFormat="1" ht="13.8" x14ac:dyDescent="0.25"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S381" s="34"/>
      <c r="AU381" s="34"/>
      <c r="AW381" s="34"/>
      <c r="AY381" s="34"/>
      <c r="BA381" s="34"/>
      <c r="BC381" s="34"/>
      <c r="BE381" s="34"/>
      <c r="BG381" s="34"/>
      <c r="BI381" s="34"/>
    </row>
    <row r="382" spans="3:61" s="30" customFormat="1" ht="13.8" x14ac:dyDescent="0.25"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S382" s="34"/>
      <c r="AU382" s="34"/>
      <c r="AW382" s="34"/>
      <c r="AY382" s="34"/>
      <c r="BA382" s="34"/>
      <c r="BC382" s="34"/>
      <c r="BE382" s="34"/>
      <c r="BG382" s="34"/>
      <c r="BI382" s="34"/>
    </row>
    <row r="383" spans="3:61" s="30" customFormat="1" ht="13.8" x14ac:dyDescent="0.25"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S383" s="34"/>
      <c r="AU383" s="34"/>
      <c r="AW383" s="34"/>
      <c r="AY383" s="34"/>
      <c r="BA383" s="34"/>
      <c r="BC383" s="34"/>
      <c r="BE383" s="34"/>
      <c r="BG383" s="34"/>
      <c r="BI383" s="34"/>
    </row>
    <row r="384" spans="3:61" s="30" customFormat="1" ht="13.8" x14ac:dyDescent="0.25"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S384" s="34"/>
      <c r="AU384" s="34"/>
      <c r="AW384" s="34"/>
      <c r="AY384" s="34"/>
      <c r="BA384" s="34"/>
      <c r="BC384" s="34"/>
      <c r="BE384" s="34"/>
      <c r="BG384" s="34"/>
      <c r="BI384" s="34"/>
    </row>
    <row r="385" spans="3:61" s="30" customFormat="1" ht="13.8" x14ac:dyDescent="0.25"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S385" s="34"/>
      <c r="AU385" s="34"/>
      <c r="AW385" s="34"/>
      <c r="AY385" s="34"/>
      <c r="BA385" s="34"/>
      <c r="BC385" s="34"/>
      <c r="BE385" s="34"/>
      <c r="BG385" s="34"/>
      <c r="BI385" s="34"/>
    </row>
    <row r="386" spans="3:61" s="30" customFormat="1" ht="13.8" x14ac:dyDescent="0.25"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S386" s="34"/>
      <c r="AU386" s="34"/>
      <c r="AW386" s="34"/>
      <c r="AY386" s="34"/>
      <c r="BA386" s="34"/>
      <c r="BC386" s="34"/>
      <c r="BE386" s="34"/>
      <c r="BG386" s="34"/>
      <c r="BI386" s="34"/>
    </row>
    <row r="387" spans="3:61" s="30" customFormat="1" ht="13.8" x14ac:dyDescent="0.25"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S387" s="34"/>
      <c r="AU387" s="34"/>
      <c r="AW387" s="34"/>
      <c r="AY387" s="34"/>
      <c r="BA387" s="34"/>
      <c r="BC387" s="34"/>
      <c r="BE387" s="34"/>
      <c r="BG387" s="34"/>
      <c r="BI387" s="34"/>
    </row>
    <row r="388" spans="3:61" s="30" customFormat="1" ht="13.8" x14ac:dyDescent="0.25"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S388" s="34"/>
      <c r="AU388" s="34"/>
      <c r="AW388" s="34"/>
      <c r="AY388" s="34"/>
      <c r="BA388" s="34"/>
      <c r="BC388" s="34"/>
      <c r="BE388" s="34"/>
      <c r="BG388" s="34"/>
      <c r="BI388" s="34"/>
    </row>
    <row r="389" spans="3:61" s="30" customFormat="1" ht="13.8" x14ac:dyDescent="0.25"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S389" s="34"/>
      <c r="AU389" s="34"/>
      <c r="AW389" s="34"/>
      <c r="AY389" s="34"/>
      <c r="BA389" s="34"/>
      <c r="BC389" s="34"/>
      <c r="BE389" s="34"/>
      <c r="BG389" s="34"/>
      <c r="BI389" s="34"/>
    </row>
    <row r="390" spans="3:61" s="30" customFormat="1" ht="13.8" x14ac:dyDescent="0.25"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S390" s="34"/>
      <c r="AU390" s="34"/>
      <c r="AW390" s="34"/>
      <c r="AY390" s="34"/>
      <c r="BA390" s="34"/>
      <c r="BC390" s="34"/>
      <c r="BE390" s="34"/>
      <c r="BG390" s="34"/>
      <c r="BI390" s="34"/>
    </row>
    <row r="391" spans="3:61" s="30" customFormat="1" ht="13.8" x14ac:dyDescent="0.25"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S391" s="34"/>
      <c r="AU391" s="34"/>
      <c r="AW391" s="34"/>
      <c r="AY391" s="34"/>
      <c r="BA391" s="34"/>
      <c r="BC391" s="34"/>
      <c r="BE391" s="34"/>
      <c r="BG391" s="34"/>
      <c r="BI391" s="34"/>
    </row>
    <row r="392" spans="3:61" s="30" customFormat="1" ht="13.8" x14ac:dyDescent="0.25"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S392" s="34"/>
      <c r="AU392" s="34"/>
      <c r="AW392" s="34"/>
      <c r="AY392" s="34"/>
      <c r="BA392" s="34"/>
      <c r="BC392" s="34"/>
      <c r="BE392" s="34"/>
      <c r="BG392" s="34"/>
      <c r="BI392" s="34"/>
    </row>
    <row r="393" spans="3:61" s="30" customFormat="1" ht="13.8" x14ac:dyDescent="0.25"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S393" s="34"/>
      <c r="AU393" s="34"/>
      <c r="AW393" s="34"/>
      <c r="AY393" s="34"/>
      <c r="BA393" s="34"/>
      <c r="BC393" s="34"/>
      <c r="BE393" s="34"/>
      <c r="BG393" s="34"/>
      <c r="BI393" s="34"/>
    </row>
    <row r="394" spans="3:61" s="30" customFormat="1" ht="13.8" x14ac:dyDescent="0.25"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S394" s="34"/>
      <c r="AU394" s="34"/>
      <c r="AW394" s="34"/>
      <c r="AY394" s="34"/>
      <c r="BA394" s="34"/>
      <c r="BC394" s="34"/>
      <c r="BE394" s="34"/>
      <c r="BG394" s="34"/>
      <c r="BI394" s="34"/>
    </row>
    <row r="395" spans="3:61" s="30" customFormat="1" ht="13.8" x14ac:dyDescent="0.25"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S395" s="34"/>
      <c r="AU395" s="34"/>
      <c r="AW395" s="34"/>
      <c r="AY395" s="34"/>
      <c r="BA395" s="34"/>
      <c r="BC395" s="34"/>
      <c r="BE395" s="34"/>
      <c r="BG395" s="34"/>
      <c r="BI395" s="34"/>
    </row>
    <row r="396" spans="3:61" s="30" customFormat="1" ht="13.8" x14ac:dyDescent="0.25"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S396" s="34"/>
      <c r="AU396" s="34"/>
      <c r="AW396" s="34"/>
      <c r="AY396" s="34"/>
      <c r="BA396" s="34"/>
      <c r="BC396" s="34"/>
      <c r="BE396" s="34"/>
      <c r="BG396" s="34"/>
      <c r="BI396" s="34"/>
    </row>
    <row r="397" spans="3:61" s="30" customFormat="1" ht="13.8" x14ac:dyDescent="0.25"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S397" s="34"/>
      <c r="AU397" s="34"/>
      <c r="AW397" s="34"/>
      <c r="AY397" s="34"/>
      <c r="BA397" s="34"/>
      <c r="BC397" s="34"/>
      <c r="BE397" s="34"/>
      <c r="BG397" s="34"/>
      <c r="BI397" s="34"/>
    </row>
    <row r="398" spans="3:61" s="30" customFormat="1" ht="13.8" x14ac:dyDescent="0.25"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S398" s="34"/>
      <c r="AU398" s="34"/>
      <c r="AW398" s="34"/>
      <c r="AY398" s="34"/>
      <c r="BA398" s="34"/>
      <c r="BC398" s="34"/>
      <c r="BE398" s="34"/>
      <c r="BG398" s="34"/>
      <c r="BI398" s="34"/>
    </row>
    <row r="399" spans="3:61" s="30" customFormat="1" ht="13.8" x14ac:dyDescent="0.25"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S399" s="34"/>
      <c r="AU399" s="34"/>
      <c r="AW399" s="34"/>
      <c r="AY399" s="34"/>
      <c r="BA399" s="34"/>
      <c r="BC399" s="34"/>
      <c r="BE399" s="34"/>
      <c r="BG399" s="34"/>
      <c r="BI399" s="34"/>
    </row>
    <row r="400" spans="3:61" s="30" customFormat="1" ht="13.8" x14ac:dyDescent="0.25"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S400" s="34"/>
      <c r="AU400" s="34"/>
      <c r="AW400" s="34"/>
      <c r="AY400" s="34"/>
      <c r="BA400" s="34"/>
      <c r="BC400" s="34"/>
      <c r="BE400" s="34"/>
      <c r="BG400" s="34"/>
      <c r="BI400" s="34"/>
    </row>
    <row r="401" spans="3:61" s="30" customFormat="1" ht="13.8" x14ac:dyDescent="0.25"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S401" s="34"/>
      <c r="AU401" s="34"/>
      <c r="AW401" s="34"/>
      <c r="AY401" s="34"/>
      <c r="BA401" s="34"/>
      <c r="BC401" s="34"/>
      <c r="BE401" s="34"/>
      <c r="BG401" s="34"/>
      <c r="BI401" s="34"/>
    </row>
    <row r="402" spans="3:61" s="30" customFormat="1" ht="13.8" x14ac:dyDescent="0.25"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S402" s="34"/>
      <c r="AU402" s="34"/>
      <c r="AW402" s="34"/>
      <c r="AY402" s="34"/>
      <c r="BA402" s="34"/>
      <c r="BC402" s="34"/>
      <c r="BE402" s="34"/>
      <c r="BG402" s="34"/>
      <c r="BI402" s="34"/>
    </row>
    <row r="403" spans="3:61" s="30" customFormat="1" ht="13.8" x14ac:dyDescent="0.25"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S403" s="34"/>
      <c r="AU403" s="34"/>
      <c r="AW403" s="34"/>
      <c r="AY403" s="34"/>
      <c r="BA403" s="34"/>
      <c r="BC403" s="34"/>
      <c r="BE403" s="34"/>
      <c r="BG403" s="34"/>
      <c r="BI403" s="34"/>
    </row>
    <row r="404" spans="3:61" s="30" customFormat="1" ht="13.8" x14ac:dyDescent="0.25"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S404" s="34"/>
      <c r="AU404" s="34"/>
      <c r="AW404" s="34"/>
      <c r="AY404" s="34"/>
      <c r="BA404" s="34"/>
      <c r="BC404" s="34"/>
      <c r="BE404" s="34"/>
      <c r="BG404" s="34"/>
      <c r="BI404" s="34"/>
    </row>
    <row r="405" spans="3:61" s="30" customFormat="1" ht="13.8" x14ac:dyDescent="0.25"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S405" s="34"/>
      <c r="AU405" s="34"/>
      <c r="AW405" s="34"/>
      <c r="AY405" s="34"/>
      <c r="BA405" s="34"/>
      <c r="BC405" s="34"/>
      <c r="BE405" s="34"/>
      <c r="BG405" s="34"/>
      <c r="BI405" s="34"/>
    </row>
    <row r="406" spans="3:61" s="30" customFormat="1" ht="13.8" x14ac:dyDescent="0.25"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S406" s="34"/>
      <c r="AU406" s="34"/>
      <c r="AW406" s="34"/>
      <c r="AY406" s="34"/>
      <c r="BA406" s="34"/>
      <c r="BC406" s="34"/>
      <c r="BE406" s="34"/>
      <c r="BG406" s="34"/>
      <c r="BI406" s="34"/>
    </row>
    <row r="407" spans="3:61" s="30" customFormat="1" ht="13.8" x14ac:dyDescent="0.25"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S407" s="34"/>
      <c r="AU407" s="34"/>
      <c r="AW407" s="34"/>
      <c r="AY407" s="34"/>
      <c r="BA407" s="34"/>
      <c r="BC407" s="34"/>
      <c r="BE407" s="34"/>
      <c r="BG407" s="34"/>
      <c r="BI407" s="34"/>
    </row>
    <row r="408" spans="3:61" s="30" customFormat="1" ht="13.8" x14ac:dyDescent="0.25"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S408" s="34"/>
      <c r="AU408" s="34"/>
      <c r="AW408" s="34"/>
      <c r="AY408" s="34"/>
      <c r="BA408" s="34"/>
      <c r="BC408" s="34"/>
      <c r="BE408" s="34"/>
      <c r="BG408" s="34"/>
      <c r="BI408" s="34"/>
    </row>
    <row r="409" spans="3:61" s="30" customFormat="1" ht="13.8" x14ac:dyDescent="0.25"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S409" s="34"/>
      <c r="AU409" s="34"/>
      <c r="AW409" s="34"/>
      <c r="AY409" s="34"/>
      <c r="BA409" s="34"/>
      <c r="BC409" s="34"/>
      <c r="BE409" s="34"/>
      <c r="BG409" s="34"/>
      <c r="BI409" s="34"/>
    </row>
    <row r="410" spans="3:61" s="30" customFormat="1" ht="13.8" x14ac:dyDescent="0.25"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S410" s="34"/>
      <c r="AU410" s="34"/>
      <c r="AW410" s="34"/>
      <c r="AY410" s="34"/>
      <c r="BA410" s="34"/>
      <c r="BC410" s="34"/>
      <c r="BE410" s="34"/>
      <c r="BG410" s="34"/>
      <c r="BI410" s="34"/>
    </row>
    <row r="411" spans="3:61" s="30" customFormat="1" ht="13.8" x14ac:dyDescent="0.25"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S411" s="34"/>
      <c r="AU411" s="34"/>
      <c r="AW411" s="34"/>
      <c r="AY411" s="34"/>
      <c r="BA411" s="34"/>
      <c r="BC411" s="34"/>
      <c r="BE411" s="34"/>
      <c r="BG411" s="34"/>
      <c r="BI411" s="34"/>
    </row>
    <row r="412" spans="3:61" s="30" customFormat="1" ht="13.8" x14ac:dyDescent="0.25"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S412" s="34"/>
      <c r="AU412" s="34"/>
      <c r="AW412" s="34"/>
      <c r="AY412" s="34"/>
      <c r="BA412" s="34"/>
      <c r="BC412" s="34"/>
      <c r="BE412" s="34"/>
      <c r="BG412" s="34"/>
      <c r="BI412" s="34"/>
    </row>
    <row r="413" spans="3:61" s="30" customFormat="1" ht="13.8" x14ac:dyDescent="0.25"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S413" s="34"/>
      <c r="AU413" s="34"/>
      <c r="AW413" s="34"/>
      <c r="AY413" s="34"/>
      <c r="BA413" s="34"/>
      <c r="BC413" s="34"/>
      <c r="BE413" s="34"/>
      <c r="BG413" s="34"/>
      <c r="BI413" s="34"/>
    </row>
    <row r="414" spans="3:61" s="30" customFormat="1" ht="13.8" x14ac:dyDescent="0.25"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S414" s="34"/>
      <c r="AU414" s="34"/>
      <c r="AW414" s="34"/>
      <c r="AY414" s="34"/>
      <c r="BA414" s="34"/>
      <c r="BC414" s="34"/>
      <c r="BE414" s="34"/>
      <c r="BG414" s="34"/>
      <c r="BI414" s="34"/>
    </row>
    <row r="415" spans="3:61" s="30" customFormat="1" ht="13.8" x14ac:dyDescent="0.25"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S415" s="34"/>
      <c r="AU415" s="34"/>
      <c r="AW415" s="34"/>
      <c r="AY415" s="34"/>
      <c r="BA415" s="34"/>
      <c r="BC415" s="34"/>
      <c r="BE415" s="34"/>
      <c r="BG415" s="34"/>
      <c r="BI415" s="34"/>
    </row>
    <row r="416" spans="3:61" s="30" customFormat="1" ht="13.8" x14ac:dyDescent="0.25"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S416" s="34"/>
      <c r="AU416" s="34"/>
      <c r="AW416" s="34"/>
      <c r="AY416" s="34"/>
      <c r="BA416" s="34"/>
      <c r="BC416" s="34"/>
      <c r="BE416" s="34"/>
      <c r="BG416" s="34"/>
      <c r="BI416" s="34"/>
    </row>
    <row r="417" spans="3:61" s="30" customFormat="1" ht="13.8" x14ac:dyDescent="0.25"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S417" s="34"/>
      <c r="AU417" s="34"/>
      <c r="AW417" s="34"/>
      <c r="AY417" s="34"/>
      <c r="BA417" s="34"/>
      <c r="BC417" s="34"/>
      <c r="BE417" s="34"/>
      <c r="BG417" s="34"/>
      <c r="BI417" s="34"/>
    </row>
    <row r="418" spans="3:61" s="30" customFormat="1" ht="13.8" x14ac:dyDescent="0.25"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S418" s="34"/>
      <c r="AU418" s="34"/>
      <c r="AW418" s="34"/>
      <c r="AY418" s="34"/>
      <c r="BA418" s="34"/>
      <c r="BC418" s="34"/>
      <c r="BE418" s="34"/>
      <c r="BG418" s="34"/>
      <c r="BI418" s="34"/>
    </row>
    <row r="419" spans="3:61" s="30" customFormat="1" ht="13.8" x14ac:dyDescent="0.25"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S419" s="34"/>
      <c r="AU419" s="34"/>
      <c r="AW419" s="34"/>
      <c r="AY419" s="34"/>
      <c r="BA419" s="34"/>
      <c r="BC419" s="34"/>
      <c r="BE419" s="34"/>
      <c r="BG419" s="34"/>
      <c r="BI419" s="34"/>
    </row>
    <row r="420" spans="3:61" s="30" customFormat="1" ht="13.8" x14ac:dyDescent="0.25"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S420" s="34"/>
      <c r="AU420" s="34"/>
      <c r="AW420" s="34"/>
      <c r="AY420" s="34"/>
      <c r="BA420" s="34"/>
      <c r="BC420" s="34"/>
      <c r="BE420" s="34"/>
      <c r="BG420" s="34"/>
      <c r="BI420" s="34"/>
    </row>
    <row r="421" spans="3:61" s="30" customFormat="1" ht="13.8" x14ac:dyDescent="0.25"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S421" s="34"/>
      <c r="AU421" s="34"/>
      <c r="AW421" s="34"/>
      <c r="AY421" s="34"/>
      <c r="BA421" s="34"/>
      <c r="BC421" s="34"/>
      <c r="BE421" s="34"/>
      <c r="BG421" s="34"/>
      <c r="BI421" s="34"/>
    </row>
    <row r="422" spans="3:61" s="30" customFormat="1" ht="13.8" x14ac:dyDescent="0.25"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S422" s="34"/>
      <c r="AU422" s="34"/>
      <c r="AW422" s="34"/>
      <c r="AY422" s="34"/>
      <c r="BA422" s="34"/>
      <c r="BC422" s="34"/>
      <c r="BE422" s="34"/>
      <c r="BG422" s="34"/>
      <c r="BI422" s="34"/>
    </row>
    <row r="423" spans="3:61" s="30" customFormat="1" ht="13.8" x14ac:dyDescent="0.25"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S423" s="34"/>
      <c r="AU423" s="34"/>
      <c r="AW423" s="34"/>
      <c r="AY423" s="34"/>
      <c r="BA423" s="34"/>
      <c r="BC423" s="34"/>
      <c r="BE423" s="34"/>
      <c r="BG423" s="34"/>
      <c r="BI423" s="34"/>
    </row>
    <row r="424" spans="3:61" s="30" customFormat="1" ht="13.8" x14ac:dyDescent="0.25"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S424" s="34"/>
      <c r="AU424" s="34"/>
      <c r="AW424" s="34"/>
      <c r="AY424" s="34"/>
      <c r="BA424" s="34"/>
      <c r="BC424" s="34"/>
      <c r="BE424" s="34"/>
      <c r="BG424" s="34"/>
      <c r="BI424" s="34"/>
    </row>
    <row r="425" spans="3:61" s="30" customFormat="1" ht="13.8" x14ac:dyDescent="0.25"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S425" s="34"/>
      <c r="AU425" s="34"/>
      <c r="AW425" s="34"/>
      <c r="AY425" s="34"/>
      <c r="BA425" s="34"/>
      <c r="BC425" s="34"/>
      <c r="BE425" s="34"/>
      <c r="BG425" s="34"/>
      <c r="BI425" s="34"/>
    </row>
    <row r="426" spans="3:61" s="30" customFormat="1" ht="13.8" x14ac:dyDescent="0.25"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S426" s="34"/>
      <c r="AU426" s="34"/>
      <c r="AW426" s="34"/>
      <c r="AY426" s="34"/>
      <c r="BA426" s="34"/>
      <c r="BC426" s="34"/>
      <c r="BE426" s="34"/>
      <c r="BG426" s="34"/>
      <c r="BI426" s="34"/>
    </row>
    <row r="427" spans="3:61" s="30" customFormat="1" ht="13.8" x14ac:dyDescent="0.25"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S427" s="34"/>
      <c r="AU427" s="34"/>
      <c r="AW427" s="34"/>
      <c r="AY427" s="34"/>
      <c r="BA427" s="34"/>
      <c r="BC427" s="34"/>
      <c r="BE427" s="34"/>
      <c r="BG427" s="34"/>
      <c r="BI427" s="34"/>
    </row>
    <row r="428" spans="3:61" s="30" customFormat="1" ht="13.8" x14ac:dyDescent="0.25"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S428" s="34"/>
      <c r="AU428" s="34"/>
      <c r="AW428" s="34"/>
      <c r="AY428" s="34"/>
      <c r="BA428" s="34"/>
      <c r="BC428" s="34"/>
      <c r="BE428" s="34"/>
      <c r="BG428" s="34"/>
      <c r="BI428" s="34"/>
    </row>
    <row r="429" spans="3:61" s="30" customFormat="1" ht="13.8" x14ac:dyDescent="0.25"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S429" s="34"/>
      <c r="AU429" s="34"/>
      <c r="AW429" s="34"/>
      <c r="AY429" s="34"/>
      <c r="BA429" s="34"/>
      <c r="BC429" s="34"/>
      <c r="BE429" s="34"/>
      <c r="BG429" s="34"/>
      <c r="BI429" s="34"/>
    </row>
    <row r="430" spans="3:61" s="30" customFormat="1" ht="13.8" x14ac:dyDescent="0.25"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S430" s="34"/>
      <c r="AU430" s="34"/>
      <c r="AW430" s="34"/>
      <c r="AY430" s="34"/>
      <c r="BA430" s="34"/>
      <c r="BC430" s="34"/>
      <c r="BE430" s="34"/>
      <c r="BG430" s="34"/>
      <c r="BI430" s="34"/>
    </row>
    <row r="431" spans="3:61" s="30" customFormat="1" ht="13.8" x14ac:dyDescent="0.25"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S431" s="34"/>
      <c r="AU431" s="34"/>
      <c r="AW431" s="34"/>
      <c r="AY431" s="34"/>
      <c r="BA431" s="34"/>
      <c r="BC431" s="34"/>
      <c r="BE431" s="34"/>
      <c r="BG431" s="34"/>
      <c r="BI431" s="34"/>
    </row>
    <row r="432" spans="3:61" s="30" customFormat="1" ht="13.8" x14ac:dyDescent="0.25"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S432" s="34"/>
      <c r="AU432" s="34"/>
      <c r="AW432" s="34"/>
      <c r="AY432" s="34"/>
      <c r="BA432" s="34"/>
      <c r="BC432" s="34"/>
      <c r="BE432" s="34"/>
      <c r="BG432" s="34"/>
      <c r="BI432" s="34"/>
    </row>
    <row r="433" spans="3:61" s="30" customFormat="1" ht="13.8" x14ac:dyDescent="0.25"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S433" s="34"/>
      <c r="AU433" s="34"/>
      <c r="AW433" s="34"/>
      <c r="AY433" s="34"/>
      <c r="BA433" s="34"/>
      <c r="BC433" s="34"/>
      <c r="BE433" s="34"/>
      <c r="BG433" s="34"/>
      <c r="BI433" s="34"/>
    </row>
    <row r="434" spans="3:61" s="30" customFormat="1" ht="13.8" x14ac:dyDescent="0.25"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S434" s="34"/>
      <c r="AU434" s="34"/>
      <c r="AW434" s="34"/>
      <c r="AY434" s="34"/>
      <c r="BA434" s="34"/>
      <c r="BC434" s="34"/>
      <c r="BE434" s="34"/>
      <c r="BG434" s="34"/>
      <c r="BI434" s="34"/>
    </row>
    <row r="435" spans="3:61" s="30" customFormat="1" ht="13.8" x14ac:dyDescent="0.25"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S435" s="34"/>
      <c r="AU435" s="34"/>
      <c r="AW435" s="34"/>
      <c r="AY435" s="34"/>
      <c r="BA435" s="34"/>
      <c r="BC435" s="34"/>
      <c r="BE435" s="34"/>
      <c r="BG435" s="34"/>
      <c r="BI435" s="34"/>
    </row>
    <row r="436" spans="3:61" s="30" customFormat="1" ht="13.8" x14ac:dyDescent="0.25"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S436" s="34"/>
      <c r="AU436" s="34"/>
      <c r="AW436" s="34"/>
      <c r="AY436" s="34"/>
      <c r="BA436" s="34"/>
      <c r="BC436" s="34"/>
      <c r="BE436" s="34"/>
      <c r="BG436" s="34"/>
      <c r="BI436" s="34"/>
    </row>
    <row r="437" spans="3:61" s="30" customFormat="1" ht="13.8" x14ac:dyDescent="0.25"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S437" s="34"/>
      <c r="AU437" s="34"/>
      <c r="AW437" s="34"/>
      <c r="AY437" s="34"/>
      <c r="BA437" s="34"/>
      <c r="BC437" s="34"/>
      <c r="BE437" s="34"/>
      <c r="BG437" s="34"/>
      <c r="BI437" s="34"/>
    </row>
    <row r="438" spans="3:61" s="30" customFormat="1" ht="13.8" x14ac:dyDescent="0.25"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S438" s="34"/>
      <c r="AU438" s="34"/>
      <c r="AW438" s="34"/>
      <c r="AY438" s="34"/>
      <c r="BA438" s="34"/>
      <c r="BC438" s="34"/>
      <c r="BE438" s="34"/>
      <c r="BG438" s="34"/>
      <c r="BI438" s="34"/>
    </row>
    <row r="439" spans="3:61" s="30" customFormat="1" ht="13.8" x14ac:dyDescent="0.25"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S439" s="34"/>
      <c r="AU439" s="34"/>
      <c r="AW439" s="34"/>
      <c r="AY439" s="34"/>
      <c r="BA439" s="34"/>
      <c r="BC439" s="34"/>
      <c r="BE439" s="34"/>
      <c r="BG439" s="34"/>
      <c r="BI439" s="34"/>
    </row>
    <row r="440" spans="3:61" s="30" customFormat="1" ht="13.8" x14ac:dyDescent="0.25"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S440" s="34"/>
      <c r="AU440" s="34"/>
      <c r="AW440" s="34"/>
      <c r="AY440" s="34"/>
      <c r="BA440" s="34"/>
      <c r="BC440" s="34"/>
      <c r="BE440" s="34"/>
      <c r="BG440" s="34"/>
      <c r="BI440" s="34"/>
    </row>
    <row r="441" spans="3:61" s="30" customFormat="1" ht="13.8" x14ac:dyDescent="0.25"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S441" s="34"/>
      <c r="AU441" s="34"/>
      <c r="AW441" s="34"/>
      <c r="AY441" s="34"/>
      <c r="BA441" s="34"/>
      <c r="BC441" s="34"/>
      <c r="BE441" s="34"/>
      <c r="BG441" s="34"/>
      <c r="BI441" s="34"/>
    </row>
    <row r="442" spans="3:61" s="30" customFormat="1" ht="13.8" x14ac:dyDescent="0.25"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S442" s="34"/>
      <c r="AU442" s="34"/>
      <c r="AW442" s="34"/>
      <c r="AY442" s="34"/>
      <c r="BA442" s="34"/>
      <c r="BC442" s="34"/>
      <c r="BE442" s="34"/>
      <c r="BG442" s="34"/>
      <c r="BI442" s="34"/>
    </row>
    <row r="443" spans="3:61" s="30" customFormat="1" ht="13.8" x14ac:dyDescent="0.25"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S443" s="34"/>
      <c r="AU443" s="34"/>
      <c r="AW443" s="34"/>
      <c r="AY443" s="34"/>
      <c r="BA443" s="34"/>
      <c r="BC443" s="34"/>
      <c r="BE443" s="34"/>
      <c r="BG443" s="34"/>
      <c r="BI443" s="34"/>
    </row>
    <row r="444" spans="3:61" s="30" customFormat="1" ht="13.8" x14ac:dyDescent="0.25"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S444" s="34"/>
      <c r="AU444" s="34"/>
      <c r="AW444" s="34"/>
      <c r="AY444" s="34"/>
      <c r="BA444" s="34"/>
      <c r="BC444" s="34"/>
      <c r="BE444" s="34"/>
      <c r="BG444" s="34"/>
      <c r="BI444" s="34"/>
    </row>
    <row r="445" spans="3:61" s="30" customFormat="1" ht="13.8" x14ac:dyDescent="0.25"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S445" s="34"/>
      <c r="AU445" s="34"/>
      <c r="AW445" s="34"/>
      <c r="AY445" s="34"/>
      <c r="BA445" s="34"/>
      <c r="BC445" s="34"/>
      <c r="BE445" s="34"/>
      <c r="BG445" s="34"/>
      <c r="BI445" s="34"/>
    </row>
    <row r="446" spans="3:61" s="30" customFormat="1" ht="13.8" x14ac:dyDescent="0.25"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S446" s="34"/>
      <c r="AU446" s="34"/>
      <c r="AW446" s="34"/>
      <c r="AY446" s="34"/>
      <c r="BA446" s="34"/>
      <c r="BC446" s="34"/>
      <c r="BE446" s="34"/>
      <c r="BG446" s="34"/>
      <c r="BI446" s="34"/>
    </row>
    <row r="447" spans="3:61" s="30" customFormat="1" ht="13.8" x14ac:dyDescent="0.25"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S447" s="34"/>
      <c r="AU447" s="34"/>
      <c r="AW447" s="34"/>
      <c r="AY447" s="34"/>
      <c r="BA447" s="34"/>
      <c r="BC447" s="34"/>
      <c r="BE447" s="34"/>
      <c r="BG447" s="34"/>
      <c r="BI447" s="34"/>
    </row>
    <row r="448" spans="3:61" s="30" customFormat="1" ht="13.8" x14ac:dyDescent="0.25"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S448" s="34"/>
      <c r="AU448" s="34"/>
      <c r="AW448" s="34"/>
      <c r="AY448" s="34"/>
      <c r="BA448" s="34"/>
      <c r="BC448" s="34"/>
      <c r="BE448" s="34"/>
      <c r="BG448" s="34"/>
      <c r="BI448" s="34"/>
    </row>
    <row r="449" spans="3:61" s="30" customFormat="1" ht="13.8" x14ac:dyDescent="0.25"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S449" s="34"/>
      <c r="AU449" s="34"/>
      <c r="AW449" s="34"/>
      <c r="AY449" s="34"/>
      <c r="BA449" s="34"/>
      <c r="BC449" s="34"/>
      <c r="BE449" s="34"/>
      <c r="BG449" s="34"/>
      <c r="BI449" s="34"/>
    </row>
    <row r="450" spans="3:61" s="30" customFormat="1" ht="13.8" x14ac:dyDescent="0.25"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S450" s="34"/>
      <c r="AU450" s="34"/>
      <c r="AW450" s="34"/>
      <c r="AY450" s="34"/>
      <c r="BA450" s="34"/>
      <c r="BC450" s="34"/>
      <c r="BE450" s="34"/>
      <c r="BG450" s="34"/>
      <c r="BI450" s="34"/>
    </row>
    <row r="451" spans="3:61" s="30" customFormat="1" ht="13.8" x14ac:dyDescent="0.25"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S451" s="34"/>
      <c r="AU451" s="34"/>
      <c r="AW451" s="34"/>
      <c r="AY451" s="34"/>
      <c r="BA451" s="34"/>
      <c r="BC451" s="34"/>
      <c r="BE451" s="34"/>
      <c r="BG451" s="34"/>
      <c r="BI451" s="34"/>
    </row>
    <row r="452" spans="3:61" s="30" customFormat="1" ht="13.8" x14ac:dyDescent="0.25"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S452" s="34"/>
      <c r="AU452" s="34"/>
      <c r="AW452" s="34"/>
      <c r="AY452" s="34"/>
      <c r="BA452" s="34"/>
      <c r="BC452" s="34"/>
      <c r="BE452" s="34"/>
      <c r="BG452" s="34"/>
      <c r="BI452" s="34"/>
    </row>
    <row r="453" spans="3:61" s="30" customFormat="1" ht="13.8" x14ac:dyDescent="0.25"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S453" s="34"/>
      <c r="AU453" s="34"/>
      <c r="AW453" s="34"/>
      <c r="AY453" s="34"/>
      <c r="BA453" s="34"/>
      <c r="BC453" s="34"/>
      <c r="BE453" s="34"/>
      <c r="BG453" s="34"/>
      <c r="BI453" s="34"/>
    </row>
    <row r="454" spans="3:61" s="30" customFormat="1" ht="13.8" x14ac:dyDescent="0.25"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S454" s="34"/>
      <c r="AU454" s="34"/>
      <c r="AW454" s="34"/>
      <c r="AY454" s="34"/>
      <c r="BA454" s="34"/>
      <c r="BC454" s="34"/>
      <c r="BE454" s="34"/>
      <c r="BG454" s="34"/>
      <c r="BI454" s="34"/>
    </row>
    <row r="455" spans="3:61" s="30" customFormat="1" ht="13.8" x14ac:dyDescent="0.25"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S455" s="34"/>
      <c r="AU455" s="34"/>
      <c r="AW455" s="34"/>
      <c r="AY455" s="34"/>
      <c r="BA455" s="34"/>
      <c r="BC455" s="34"/>
      <c r="BE455" s="34"/>
      <c r="BG455" s="34"/>
      <c r="BI455" s="34"/>
    </row>
    <row r="456" spans="3:61" s="30" customFormat="1" ht="13.8" x14ac:dyDescent="0.25"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S456" s="34"/>
      <c r="AU456" s="34"/>
      <c r="AW456" s="34"/>
      <c r="AY456" s="34"/>
      <c r="BA456" s="34"/>
      <c r="BC456" s="34"/>
      <c r="BE456" s="34"/>
      <c r="BG456" s="34"/>
      <c r="BI456" s="34"/>
    </row>
    <row r="457" spans="3:61" s="30" customFormat="1" ht="13.8" x14ac:dyDescent="0.25"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S457" s="34"/>
      <c r="AU457" s="34"/>
      <c r="AW457" s="34"/>
      <c r="AY457" s="34"/>
      <c r="BA457" s="34"/>
      <c r="BC457" s="34"/>
      <c r="BE457" s="34"/>
      <c r="BG457" s="34"/>
      <c r="BI457" s="34"/>
    </row>
    <row r="458" spans="3:61" s="30" customFormat="1" ht="13.8" x14ac:dyDescent="0.25"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S458" s="34"/>
      <c r="AU458" s="34"/>
      <c r="AW458" s="34"/>
      <c r="AY458" s="34"/>
      <c r="BA458" s="34"/>
      <c r="BC458" s="34"/>
      <c r="BE458" s="34"/>
      <c r="BG458" s="34"/>
      <c r="BI458" s="34"/>
    </row>
    <row r="459" spans="3:61" s="30" customFormat="1" ht="13.8" x14ac:dyDescent="0.25"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S459" s="34"/>
      <c r="AU459" s="34"/>
      <c r="AW459" s="34"/>
      <c r="AY459" s="34"/>
      <c r="BA459" s="34"/>
      <c r="BC459" s="34"/>
      <c r="BE459" s="34"/>
      <c r="BG459" s="34"/>
      <c r="BI459" s="34"/>
    </row>
    <row r="460" spans="3:61" s="30" customFormat="1" ht="13.8" x14ac:dyDescent="0.25"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S460" s="34"/>
      <c r="AU460" s="34"/>
      <c r="AW460" s="34"/>
      <c r="AY460" s="34"/>
      <c r="BA460" s="34"/>
      <c r="BC460" s="34"/>
      <c r="BE460" s="34"/>
      <c r="BG460" s="34"/>
      <c r="BI460" s="34"/>
    </row>
    <row r="461" spans="3:61" s="30" customFormat="1" ht="13.8" x14ac:dyDescent="0.25"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S461" s="34"/>
      <c r="AU461" s="34"/>
      <c r="AW461" s="34"/>
      <c r="AY461" s="34"/>
      <c r="BA461" s="34"/>
      <c r="BC461" s="34"/>
      <c r="BE461" s="34"/>
      <c r="BG461" s="34"/>
      <c r="BI461" s="34"/>
    </row>
    <row r="462" spans="3:61" s="30" customFormat="1" ht="13.8" x14ac:dyDescent="0.25"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S462" s="34"/>
      <c r="AU462" s="34"/>
      <c r="AW462" s="34"/>
      <c r="AY462" s="34"/>
      <c r="BA462" s="34"/>
      <c r="BC462" s="34"/>
      <c r="BE462" s="34"/>
      <c r="BG462" s="34"/>
      <c r="BI462" s="34"/>
    </row>
    <row r="463" spans="3:61" s="30" customFormat="1" ht="13.8" x14ac:dyDescent="0.25"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S463" s="34"/>
      <c r="AU463" s="34"/>
      <c r="AW463" s="34"/>
      <c r="AY463" s="34"/>
      <c r="BA463" s="34"/>
      <c r="BC463" s="34"/>
      <c r="BE463" s="34"/>
      <c r="BG463" s="34"/>
      <c r="BI463" s="34"/>
    </row>
    <row r="464" spans="3:61" s="30" customFormat="1" ht="13.8" x14ac:dyDescent="0.25"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S464" s="34"/>
      <c r="AU464" s="34"/>
      <c r="AW464" s="34"/>
      <c r="AY464" s="34"/>
      <c r="BA464" s="34"/>
      <c r="BC464" s="34"/>
      <c r="BE464" s="34"/>
      <c r="BG464" s="34"/>
      <c r="BI464" s="34"/>
    </row>
    <row r="465" spans="3:61" s="30" customFormat="1" ht="13.8" x14ac:dyDescent="0.25"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S465" s="34"/>
      <c r="AU465" s="34"/>
      <c r="AW465" s="34"/>
      <c r="AY465" s="34"/>
      <c r="BA465" s="34"/>
      <c r="BC465" s="34"/>
      <c r="BE465" s="34"/>
      <c r="BG465" s="34"/>
      <c r="BI465" s="34"/>
    </row>
    <row r="466" spans="3:61" s="30" customFormat="1" ht="13.8" x14ac:dyDescent="0.25"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S466" s="34"/>
      <c r="AU466" s="34"/>
      <c r="AW466" s="34"/>
      <c r="AY466" s="34"/>
      <c r="BA466" s="34"/>
      <c r="BC466" s="34"/>
      <c r="BE466" s="34"/>
      <c r="BG466" s="34"/>
      <c r="BI466" s="34"/>
    </row>
    <row r="467" spans="3:61" s="30" customFormat="1" ht="13.8" x14ac:dyDescent="0.25"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S467" s="34"/>
      <c r="AU467" s="34"/>
      <c r="AW467" s="34"/>
      <c r="AY467" s="34"/>
      <c r="BA467" s="34"/>
      <c r="BC467" s="34"/>
      <c r="BE467" s="34"/>
      <c r="BG467" s="34"/>
      <c r="BI467" s="34"/>
    </row>
    <row r="468" spans="3:61" s="30" customFormat="1" ht="13.8" x14ac:dyDescent="0.25"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S468" s="34"/>
      <c r="AU468" s="34"/>
      <c r="AW468" s="34"/>
      <c r="AY468" s="34"/>
      <c r="BA468" s="34"/>
      <c r="BC468" s="34"/>
      <c r="BE468" s="34"/>
      <c r="BG468" s="34"/>
      <c r="BI468" s="34"/>
    </row>
    <row r="469" spans="3:61" s="30" customFormat="1" ht="13.8" x14ac:dyDescent="0.25"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S469" s="34"/>
      <c r="AU469" s="34"/>
      <c r="AW469" s="34"/>
      <c r="AY469" s="34"/>
      <c r="BA469" s="34"/>
      <c r="BC469" s="34"/>
      <c r="BE469" s="34"/>
      <c r="BG469" s="34"/>
      <c r="BI469" s="34"/>
    </row>
    <row r="470" spans="3:61" s="30" customFormat="1" ht="13.8" x14ac:dyDescent="0.25"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S470" s="34"/>
      <c r="AU470" s="34"/>
      <c r="AW470" s="34"/>
      <c r="AY470" s="34"/>
      <c r="BA470" s="34"/>
      <c r="BC470" s="34"/>
      <c r="BE470" s="34"/>
      <c r="BG470" s="34"/>
      <c r="BI470" s="34"/>
    </row>
    <row r="471" spans="3:61" s="30" customFormat="1" ht="13.8" x14ac:dyDescent="0.25"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S471" s="34"/>
      <c r="AU471" s="34"/>
      <c r="AW471" s="34"/>
      <c r="AY471" s="34"/>
      <c r="BA471" s="34"/>
      <c r="BC471" s="34"/>
      <c r="BE471" s="34"/>
      <c r="BG471" s="34"/>
      <c r="BI471" s="34"/>
    </row>
    <row r="472" spans="3:61" s="30" customFormat="1" ht="13.8" x14ac:dyDescent="0.25"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S472" s="34"/>
      <c r="AU472" s="34"/>
      <c r="AW472" s="34"/>
      <c r="AY472" s="34"/>
      <c r="BA472" s="34"/>
      <c r="BC472" s="34"/>
      <c r="BE472" s="34"/>
      <c r="BG472" s="34"/>
      <c r="BI472" s="34"/>
    </row>
    <row r="473" spans="3:61" s="30" customFormat="1" ht="13.8" x14ac:dyDescent="0.25"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S473" s="34"/>
      <c r="AU473" s="34"/>
      <c r="AW473" s="34"/>
      <c r="AY473" s="34"/>
      <c r="BA473" s="34"/>
      <c r="BC473" s="34"/>
      <c r="BE473" s="34"/>
      <c r="BG473" s="34"/>
      <c r="BI473" s="34"/>
    </row>
    <row r="474" spans="3:61" s="30" customFormat="1" ht="13.8" x14ac:dyDescent="0.25"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S474" s="34"/>
      <c r="AU474" s="34"/>
      <c r="AW474" s="34"/>
      <c r="AY474" s="34"/>
      <c r="BA474" s="34"/>
      <c r="BC474" s="34"/>
      <c r="BE474" s="34"/>
      <c r="BG474" s="34"/>
      <c r="BI474" s="34"/>
    </row>
    <row r="475" spans="3:61" s="30" customFormat="1" ht="13.8" x14ac:dyDescent="0.25"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S475" s="34"/>
      <c r="AU475" s="34"/>
      <c r="AW475" s="34"/>
      <c r="AY475" s="34"/>
      <c r="BA475" s="34"/>
      <c r="BC475" s="34"/>
      <c r="BE475" s="34"/>
      <c r="BG475" s="34"/>
      <c r="BI475" s="34"/>
    </row>
    <row r="476" spans="3:61" s="30" customFormat="1" ht="13.8" x14ac:dyDescent="0.25"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S476" s="34"/>
      <c r="AU476" s="34"/>
      <c r="AW476" s="34"/>
      <c r="AY476" s="34"/>
      <c r="BA476" s="34"/>
      <c r="BC476" s="34"/>
      <c r="BE476" s="34"/>
      <c r="BG476" s="34"/>
      <c r="BI476" s="34"/>
    </row>
    <row r="477" spans="3:61" s="30" customFormat="1" ht="13.8" x14ac:dyDescent="0.25"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S477" s="34"/>
      <c r="AU477" s="34"/>
      <c r="AW477" s="34"/>
      <c r="AY477" s="34"/>
      <c r="BA477" s="34"/>
      <c r="BC477" s="34"/>
      <c r="BE477" s="34"/>
      <c r="BG477" s="34"/>
      <c r="BI477" s="34"/>
    </row>
    <row r="478" spans="3:61" s="30" customFormat="1" ht="13.8" x14ac:dyDescent="0.25"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S478" s="34"/>
      <c r="AU478" s="34"/>
      <c r="AW478" s="34"/>
      <c r="AY478" s="34"/>
      <c r="BA478" s="34"/>
      <c r="BC478" s="34"/>
      <c r="BE478" s="34"/>
      <c r="BG478" s="34"/>
      <c r="BI478" s="34"/>
    </row>
    <row r="479" spans="3:61" s="30" customFormat="1" ht="13.8" x14ac:dyDescent="0.25"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S479" s="34"/>
      <c r="AU479" s="34"/>
      <c r="AW479" s="34"/>
      <c r="AY479" s="34"/>
      <c r="BA479" s="34"/>
      <c r="BC479" s="34"/>
      <c r="BE479" s="34"/>
      <c r="BG479" s="34"/>
      <c r="BI479" s="34"/>
    </row>
    <row r="480" spans="3:61" s="30" customFormat="1" ht="13.8" x14ac:dyDescent="0.25"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S480" s="34"/>
      <c r="AU480" s="34"/>
      <c r="AW480" s="34"/>
      <c r="AY480" s="34"/>
      <c r="BA480" s="34"/>
      <c r="BC480" s="34"/>
      <c r="BE480" s="34"/>
      <c r="BG480" s="34"/>
      <c r="BI480" s="34"/>
    </row>
    <row r="481" spans="3:61" s="30" customFormat="1" ht="13.8" x14ac:dyDescent="0.25"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S481" s="34"/>
      <c r="AU481" s="34"/>
      <c r="AW481" s="34"/>
      <c r="AY481" s="34"/>
      <c r="BA481" s="34"/>
      <c r="BC481" s="34"/>
      <c r="BE481" s="34"/>
      <c r="BG481" s="34"/>
      <c r="BI481" s="34"/>
    </row>
    <row r="482" spans="3:61" s="30" customFormat="1" ht="13.8" x14ac:dyDescent="0.25"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S482" s="34"/>
      <c r="AU482" s="34"/>
      <c r="AW482" s="34"/>
      <c r="AY482" s="34"/>
      <c r="BA482" s="34"/>
      <c r="BC482" s="34"/>
      <c r="BE482" s="34"/>
      <c r="BG482" s="34"/>
      <c r="BI482" s="34"/>
    </row>
    <row r="483" spans="3:61" s="30" customFormat="1" ht="13.8" x14ac:dyDescent="0.25"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S483" s="34"/>
      <c r="AU483" s="34"/>
      <c r="AW483" s="34"/>
      <c r="AY483" s="34"/>
      <c r="BA483" s="34"/>
      <c r="BC483" s="34"/>
      <c r="BE483" s="34"/>
      <c r="BG483" s="34"/>
      <c r="BI483" s="34"/>
    </row>
    <row r="484" spans="3:61" s="30" customFormat="1" ht="13.8" x14ac:dyDescent="0.25"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S484" s="34"/>
      <c r="AU484" s="34"/>
      <c r="AW484" s="34"/>
      <c r="AY484" s="34"/>
      <c r="BA484" s="34"/>
      <c r="BC484" s="34"/>
      <c r="BE484" s="34"/>
      <c r="BG484" s="34"/>
      <c r="BI484" s="34"/>
    </row>
    <row r="485" spans="3:61" s="30" customFormat="1" ht="13.8" x14ac:dyDescent="0.25"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S485" s="34"/>
      <c r="AU485" s="34"/>
      <c r="AW485" s="34"/>
      <c r="AY485" s="34"/>
      <c r="BA485" s="34"/>
      <c r="BC485" s="34"/>
      <c r="BE485" s="34"/>
      <c r="BG485" s="34"/>
      <c r="BI485" s="34"/>
    </row>
    <row r="486" spans="3:61" s="30" customFormat="1" ht="13.8" x14ac:dyDescent="0.25"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S486" s="34"/>
      <c r="AU486" s="34"/>
      <c r="AW486" s="34"/>
      <c r="AY486" s="34"/>
      <c r="BA486" s="34"/>
      <c r="BC486" s="34"/>
      <c r="BE486" s="34"/>
      <c r="BG486" s="34"/>
      <c r="BI486" s="34"/>
    </row>
    <row r="487" spans="3:61" s="30" customFormat="1" ht="13.8" x14ac:dyDescent="0.25"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S487" s="34"/>
      <c r="AU487" s="34"/>
      <c r="AW487" s="34"/>
      <c r="AY487" s="34"/>
      <c r="BA487" s="34"/>
      <c r="BC487" s="34"/>
      <c r="BE487" s="34"/>
      <c r="BG487" s="34"/>
      <c r="BI487" s="34"/>
    </row>
    <row r="488" spans="3:61" s="30" customFormat="1" ht="13.8" x14ac:dyDescent="0.25"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S488" s="34"/>
      <c r="AU488" s="34"/>
      <c r="AW488" s="34"/>
      <c r="AY488" s="34"/>
      <c r="BA488" s="34"/>
      <c r="BC488" s="34"/>
      <c r="BE488" s="34"/>
      <c r="BG488" s="34"/>
      <c r="BI488" s="34"/>
    </row>
    <row r="489" spans="3:61" s="30" customFormat="1" ht="13.8" x14ac:dyDescent="0.25"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S489" s="34"/>
      <c r="AU489" s="34"/>
      <c r="AW489" s="34"/>
      <c r="AY489" s="34"/>
      <c r="BA489" s="34"/>
      <c r="BC489" s="34"/>
      <c r="BE489" s="34"/>
      <c r="BG489" s="34"/>
      <c r="BI489" s="34"/>
    </row>
    <row r="490" spans="3:61" s="30" customFormat="1" ht="13.8" x14ac:dyDescent="0.25"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S490" s="34"/>
      <c r="AU490" s="34"/>
      <c r="AW490" s="34"/>
      <c r="AY490" s="34"/>
      <c r="BA490" s="34"/>
      <c r="BC490" s="34"/>
      <c r="BE490" s="34"/>
      <c r="BG490" s="34"/>
      <c r="BI490" s="34"/>
    </row>
    <row r="491" spans="3:61" s="30" customFormat="1" ht="13.8" x14ac:dyDescent="0.25"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S491" s="34"/>
      <c r="AU491" s="34"/>
      <c r="AW491" s="34"/>
      <c r="AY491" s="34"/>
      <c r="BA491" s="34"/>
      <c r="BC491" s="34"/>
      <c r="BE491" s="34"/>
      <c r="BG491" s="34"/>
      <c r="BI491" s="34"/>
    </row>
    <row r="492" spans="3:61" s="30" customFormat="1" ht="13.8" x14ac:dyDescent="0.25"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S492" s="34"/>
      <c r="AU492" s="34"/>
      <c r="AW492" s="34"/>
      <c r="AY492" s="34"/>
      <c r="BA492" s="34"/>
      <c r="BC492" s="34"/>
      <c r="BE492" s="34"/>
      <c r="BG492" s="34"/>
      <c r="BI492" s="34"/>
    </row>
    <row r="493" spans="3:61" s="30" customFormat="1" ht="13.8" x14ac:dyDescent="0.25"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S493" s="34"/>
      <c r="AU493" s="34"/>
      <c r="AW493" s="34"/>
      <c r="AY493" s="34"/>
      <c r="BA493" s="34"/>
      <c r="BC493" s="34"/>
      <c r="BE493" s="34"/>
      <c r="BG493" s="34"/>
      <c r="BI493" s="34"/>
    </row>
    <row r="494" spans="3:61" s="30" customFormat="1" ht="13.8" x14ac:dyDescent="0.25"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S494" s="34"/>
      <c r="AU494" s="34"/>
      <c r="AW494" s="34"/>
      <c r="AY494" s="34"/>
      <c r="BA494" s="34"/>
      <c r="BC494" s="34"/>
      <c r="BE494" s="34"/>
      <c r="BG494" s="34"/>
      <c r="BI494" s="34"/>
    </row>
    <row r="495" spans="3:61" s="30" customFormat="1" ht="13.8" x14ac:dyDescent="0.25"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S495" s="34"/>
      <c r="AU495" s="34"/>
      <c r="AW495" s="34"/>
      <c r="AY495" s="34"/>
      <c r="BA495" s="34"/>
      <c r="BC495" s="34"/>
      <c r="BE495" s="34"/>
      <c r="BG495" s="34"/>
      <c r="BI495" s="34"/>
    </row>
    <row r="496" spans="3:61" s="30" customFormat="1" ht="13.8" x14ac:dyDescent="0.25"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S496" s="34"/>
      <c r="AU496" s="34"/>
      <c r="AW496" s="34"/>
      <c r="AY496" s="34"/>
      <c r="BA496" s="34"/>
      <c r="BC496" s="34"/>
      <c r="BE496" s="34"/>
      <c r="BG496" s="34"/>
      <c r="BI496" s="34"/>
    </row>
    <row r="497" spans="3:61" s="30" customFormat="1" ht="13.8" x14ac:dyDescent="0.25"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S497" s="34"/>
      <c r="AU497" s="34"/>
      <c r="AW497" s="34"/>
      <c r="AY497" s="34"/>
      <c r="BA497" s="34"/>
      <c r="BC497" s="34"/>
      <c r="BE497" s="34"/>
      <c r="BG497" s="34"/>
      <c r="BI497" s="34"/>
    </row>
    <row r="498" spans="3:61" s="30" customFormat="1" ht="13.8" x14ac:dyDescent="0.25"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S498" s="34"/>
      <c r="AU498" s="34"/>
      <c r="AW498" s="34"/>
      <c r="AY498" s="34"/>
      <c r="BA498" s="34"/>
      <c r="BC498" s="34"/>
      <c r="BE498" s="34"/>
      <c r="BG498" s="34"/>
      <c r="BI498" s="34"/>
    </row>
    <row r="499" spans="3:61" s="30" customFormat="1" ht="13.8" x14ac:dyDescent="0.25"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S499" s="34"/>
      <c r="AU499" s="34"/>
      <c r="AW499" s="34"/>
      <c r="AY499" s="34"/>
      <c r="BA499" s="34"/>
      <c r="BC499" s="34"/>
      <c r="BE499" s="34"/>
      <c r="BG499" s="34"/>
      <c r="BI499" s="34"/>
    </row>
    <row r="500" spans="3:61" s="30" customFormat="1" ht="13.8" x14ac:dyDescent="0.25"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S500" s="34"/>
      <c r="AU500" s="34"/>
      <c r="AW500" s="34"/>
      <c r="AY500" s="34"/>
      <c r="BA500" s="34"/>
      <c r="BC500" s="34"/>
      <c r="BE500" s="34"/>
      <c r="BG500" s="34"/>
      <c r="BI500" s="34"/>
    </row>
    <row r="501" spans="3:61" s="30" customFormat="1" ht="13.8" x14ac:dyDescent="0.25"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S501" s="34"/>
      <c r="AU501" s="34"/>
      <c r="AW501" s="34"/>
      <c r="AY501" s="34"/>
      <c r="BA501" s="34"/>
      <c r="BC501" s="34"/>
      <c r="BE501" s="34"/>
      <c r="BG501" s="34"/>
      <c r="BI501" s="34"/>
    </row>
    <row r="502" spans="3:61" s="30" customFormat="1" ht="13.8" x14ac:dyDescent="0.25"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S502" s="34"/>
      <c r="AU502" s="34"/>
      <c r="AW502" s="34"/>
      <c r="AY502" s="34"/>
      <c r="BA502" s="34"/>
      <c r="BC502" s="34"/>
      <c r="BE502" s="34"/>
      <c r="BG502" s="34"/>
      <c r="BI502" s="34"/>
    </row>
    <row r="503" spans="3:61" s="30" customFormat="1" ht="13.8" x14ac:dyDescent="0.25"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S503" s="34"/>
      <c r="AU503" s="34"/>
      <c r="AW503" s="34"/>
      <c r="AY503" s="34"/>
      <c r="BA503" s="34"/>
      <c r="BC503" s="34"/>
      <c r="BE503" s="34"/>
      <c r="BG503" s="34"/>
      <c r="BI503" s="34"/>
    </row>
    <row r="504" spans="3:61" s="30" customFormat="1" ht="13.8" x14ac:dyDescent="0.25"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S504" s="34"/>
      <c r="AU504" s="34"/>
      <c r="AW504" s="34"/>
      <c r="AY504" s="34"/>
      <c r="BA504" s="34"/>
      <c r="BC504" s="34"/>
      <c r="BE504" s="34"/>
      <c r="BG504" s="34"/>
      <c r="BI504" s="34"/>
    </row>
    <row r="505" spans="3:61" s="30" customFormat="1" ht="13.8" x14ac:dyDescent="0.25"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S505" s="34"/>
      <c r="AU505" s="34"/>
      <c r="AW505" s="34"/>
      <c r="AY505" s="34"/>
      <c r="BA505" s="34"/>
      <c r="BC505" s="34"/>
      <c r="BE505" s="34"/>
      <c r="BG505" s="34"/>
      <c r="BI505" s="34"/>
    </row>
    <row r="506" spans="3:61" s="30" customFormat="1" ht="13.8" x14ac:dyDescent="0.25"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S506" s="34"/>
      <c r="AU506" s="34"/>
      <c r="AW506" s="34"/>
      <c r="AY506" s="34"/>
      <c r="BA506" s="34"/>
      <c r="BC506" s="34"/>
      <c r="BE506" s="34"/>
      <c r="BG506" s="34"/>
      <c r="BI506" s="34"/>
    </row>
    <row r="507" spans="3:61" s="30" customFormat="1" ht="13.8" x14ac:dyDescent="0.25"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S507" s="34"/>
      <c r="AU507" s="34"/>
      <c r="AW507" s="34"/>
      <c r="AY507" s="34"/>
      <c r="BA507" s="34"/>
      <c r="BC507" s="34"/>
      <c r="BE507" s="34"/>
      <c r="BG507" s="34"/>
      <c r="BI507" s="34"/>
    </row>
    <row r="508" spans="3:61" s="30" customFormat="1" ht="13.8" x14ac:dyDescent="0.25"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S508" s="34"/>
      <c r="AU508" s="34"/>
      <c r="AW508" s="34"/>
      <c r="AY508" s="34"/>
      <c r="BA508" s="34"/>
      <c r="BC508" s="34"/>
      <c r="BE508" s="34"/>
      <c r="BG508" s="34"/>
      <c r="BI508" s="34"/>
    </row>
    <row r="509" spans="3:61" s="30" customFormat="1" ht="13.8" x14ac:dyDescent="0.25"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S509" s="34"/>
      <c r="AU509" s="34"/>
      <c r="AW509" s="34"/>
      <c r="AY509" s="34"/>
      <c r="BA509" s="34"/>
      <c r="BC509" s="34"/>
      <c r="BE509" s="34"/>
      <c r="BG509" s="34"/>
      <c r="BI509" s="34"/>
    </row>
    <row r="510" spans="3:61" s="30" customFormat="1" ht="13.8" x14ac:dyDescent="0.25"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S510" s="34"/>
      <c r="AU510" s="34"/>
      <c r="AW510" s="34"/>
      <c r="AY510" s="34"/>
      <c r="BA510" s="34"/>
      <c r="BC510" s="34"/>
      <c r="BE510" s="34"/>
      <c r="BG510" s="34"/>
      <c r="BI510" s="34"/>
    </row>
    <row r="511" spans="3:61" s="30" customFormat="1" ht="13.8" x14ac:dyDescent="0.25"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S511" s="34"/>
      <c r="AU511" s="34"/>
      <c r="AW511" s="34"/>
      <c r="AY511" s="34"/>
      <c r="BA511" s="34"/>
      <c r="BC511" s="34"/>
      <c r="BE511" s="34"/>
      <c r="BG511" s="34"/>
      <c r="BI511" s="34"/>
    </row>
    <row r="512" spans="3:61" s="30" customFormat="1" ht="13.8" x14ac:dyDescent="0.25"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S512" s="34"/>
      <c r="AU512" s="34"/>
      <c r="AW512" s="34"/>
      <c r="AY512" s="34"/>
      <c r="BA512" s="34"/>
      <c r="BC512" s="34"/>
      <c r="BE512" s="34"/>
      <c r="BG512" s="34"/>
      <c r="BI512" s="34"/>
    </row>
    <row r="513" spans="3:61" s="30" customFormat="1" ht="13.8" x14ac:dyDescent="0.25"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S513" s="34"/>
      <c r="AU513" s="34"/>
      <c r="AW513" s="34"/>
      <c r="AY513" s="34"/>
      <c r="BA513" s="34"/>
      <c r="BC513" s="34"/>
      <c r="BE513" s="34"/>
      <c r="BG513" s="34"/>
      <c r="BI513" s="34"/>
    </row>
    <row r="514" spans="3:61" s="30" customFormat="1" ht="13.8" x14ac:dyDescent="0.25"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S514" s="34"/>
      <c r="AU514" s="34"/>
      <c r="AW514" s="34"/>
      <c r="AY514" s="34"/>
      <c r="BA514" s="34"/>
      <c r="BC514" s="34"/>
      <c r="BE514" s="34"/>
      <c r="BG514" s="34"/>
      <c r="BI514" s="34"/>
    </row>
    <row r="515" spans="3:61" s="30" customFormat="1" ht="13.8" x14ac:dyDescent="0.25"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S515" s="34"/>
      <c r="AU515" s="34"/>
      <c r="AW515" s="34"/>
      <c r="AY515" s="34"/>
      <c r="BA515" s="34"/>
      <c r="BC515" s="34"/>
      <c r="BE515" s="34"/>
      <c r="BG515" s="34"/>
      <c r="BI515" s="34"/>
    </row>
    <row r="516" spans="3:61" s="30" customFormat="1" ht="13.8" x14ac:dyDescent="0.25"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S516" s="34"/>
      <c r="AU516" s="34"/>
      <c r="AW516" s="34"/>
      <c r="AY516" s="34"/>
      <c r="BA516" s="34"/>
      <c r="BC516" s="34"/>
      <c r="BE516" s="34"/>
      <c r="BG516" s="34"/>
      <c r="BI516" s="34"/>
    </row>
    <row r="517" spans="3:61" s="30" customFormat="1" ht="13.8" x14ac:dyDescent="0.25"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S517" s="34"/>
      <c r="AU517" s="34"/>
      <c r="AW517" s="34"/>
      <c r="AY517" s="34"/>
      <c r="BA517" s="34"/>
      <c r="BC517" s="34"/>
      <c r="BE517" s="34"/>
      <c r="BG517" s="34"/>
      <c r="BI517" s="34"/>
    </row>
    <row r="518" spans="3:61" s="30" customFormat="1" ht="13.8" x14ac:dyDescent="0.25"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S518" s="34"/>
      <c r="AU518" s="34"/>
      <c r="AW518" s="34"/>
      <c r="AY518" s="34"/>
      <c r="BA518" s="34"/>
      <c r="BC518" s="34"/>
      <c r="BE518" s="34"/>
      <c r="BG518" s="34"/>
      <c r="BI518" s="34"/>
    </row>
    <row r="519" spans="3:61" s="30" customFormat="1" ht="13.8" x14ac:dyDescent="0.25"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S519" s="34"/>
      <c r="AU519" s="34"/>
      <c r="AW519" s="34"/>
      <c r="AY519" s="34"/>
      <c r="BA519" s="34"/>
      <c r="BC519" s="34"/>
      <c r="BE519" s="34"/>
      <c r="BG519" s="34"/>
      <c r="BI519" s="34"/>
    </row>
    <row r="520" spans="3:61" s="30" customFormat="1" ht="13.8" x14ac:dyDescent="0.25"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S520" s="34"/>
      <c r="AU520" s="34"/>
      <c r="AW520" s="34"/>
      <c r="AY520" s="34"/>
      <c r="BA520" s="34"/>
      <c r="BC520" s="34"/>
      <c r="BE520" s="34"/>
      <c r="BG520" s="34"/>
      <c r="BI520" s="34"/>
    </row>
    <row r="521" spans="3:61" s="30" customFormat="1" ht="13.8" x14ac:dyDescent="0.25"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S521" s="34"/>
      <c r="AU521" s="34"/>
      <c r="AW521" s="34"/>
      <c r="AY521" s="34"/>
      <c r="BA521" s="34"/>
      <c r="BC521" s="34"/>
      <c r="BE521" s="34"/>
      <c r="BG521" s="34"/>
      <c r="BI521" s="34"/>
    </row>
    <row r="522" spans="3:61" s="30" customFormat="1" ht="13.8" x14ac:dyDescent="0.25"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S522" s="34"/>
      <c r="AU522" s="34"/>
      <c r="AW522" s="34"/>
      <c r="AY522" s="34"/>
      <c r="BA522" s="34"/>
      <c r="BC522" s="34"/>
      <c r="BE522" s="34"/>
      <c r="BG522" s="34"/>
      <c r="BI522" s="34"/>
    </row>
    <row r="523" spans="3:61" s="30" customFormat="1" ht="13.8" x14ac:dyDescent="0.25"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S523" s="34"/>
      <c r="AU523" s="34"/>
      <c r="AW523" s="34"/>
      <c r="AY523" s="34"/>
      <c r="BA523" s="34"/>
      <c r="BC523" s="34"/>
      <c r="BE523" s="34"/>
      <c r="BG523" s="34"/>
      <c r="BI523" s="34"/>
    </row>
    <row r="524" spans="3:61" s="30" customFormat="1" ht="13.8" x14ac:dyDescent="0.25"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S524" s="34"/>
      <c r="AU524" s="34"/>
      <c r="AW524" s="34"/>
      <c r="AY524" s="34"/>
      <c r="BA524" s="34"/>
      <c r="BC524" s="34"/>
      <c r="BE524" s="34"/>
      <c r="BG524" s="34"/>
      <c r="BI524" s="34"/>
    </row>
    <row r="525" spans="3:61" s="30" customFormat="1" ht="13.8" x14ac:dyDescent="0.25"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S525" s="34"/>
      <c r="AU525" s="34"/>
      <c r="AW525" s="34"/>
      <c r="AY525" s="34"/>
      <c r="BA525" s="34"/>
      <c r="BC525" s="34"/>
      <c r="BE525" s="34"/>
      <c r="BG525" s="34"/>
      <c r="BI525" s="34"/>
    </row>
    <row r="526" spans="3:61" s="30" customFormat="1" ht="13.8" x14ac:dyDescent="0.25"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S526" s="34"/>
      <c r="AU526" s="34"/>
      <c r="AW526" s="34"/>
      <c r="AY526" s="34"/>
      <c r="BA526" s="34"/>
      <c r="BC526" s="34"/>
      <c r="BE526" s="34"/>
      <c r="BG526" s="34"/>
      <c r="BI526" s="34"/>
    </row>
    <row r="527" spans="3:61" s="30" customFormat="1" ht="13.8" x14ac:dyDescent="0.25"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S527" s="34"/>
      <c r="AU527" s="34"/>
      <c r="AW527" s="34"/>
      <c r="AY527" s="34"/>
      <c r="BA527" s="34"/>
      <c r="BC527" s="34"/>
      <c r="BE527" s="34"/>
      <c r="BG527" s="34"/>
      <c r="BI527" s="34"/>
    </row>
    <row r="528" spans="3:61" s="30" customFormat="1" ht="13.8" x14ac:dyDescent="0.25"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S528" s="34"/>
      <c r="AU528" s="34"/>
      <c r="AW528" s="34"/>
      <c r="AY528" s="34"/>
      <c r="BA528" s="34"/>
      <c r="BC528" s="34"/>
      <c r="BE528" s="34"/>
      <c r="BG528" s="34"/>
      <c r="BI528" s="34"/>
    </row>
    <row r="529" spans="3:61" s="30" customFormat="1" ht="13.8" x14ac:dyDescent="0.25"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S529" s="34"/>
      <c r="AU529" s="34"/>
      <c r="AW529" s="34"/>
      <c r="AY529" s="34"/>
      <c r="BA529" s="34"/>
      <c r="BC529" s="34"/>
      <c r="BE529" s="34"/>
      <c r="BG529" s="34"/>
      <c r="BI529" s="34"/>
    </row>
    <row r="530" spans="3:61" s="30" customFormat="1" ht="13.8" x14ac:dyDescent="0.25"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S530" s="34"/>
      <c r="AU530" s="34"/>
      <c r="AW530" s="34"/>
      <c r="AY530" s="34"/>
      <c r="BA530" s="34"/>
      <c r="BC530" s="34"/>
      <c r="BE530" s="34"/>
      <c r="BG530" s="34"/>
      <c r="BI530" s="34"/>
    </row>
    <row r="531" spans="3:61" s="30" customFormat="1" ht="13.8" x14ac:dyDescent="0.25"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S531" s="34"/>
      <c r="AU531" s="34"/>
      <c r="AW531" s="34"/>
      <c r="AY531" s="34"/>
      <c r="BA531" s="34"/>
      <c r="BC531" s="34"/>
      <c r="BE531" s="34"/>
      <c r="BG531" s="34"/>
      <c r="BI531" s="34"/>
    </row>
    <row r="532" spans="3:61" s="30" customFormat="1" ht="13.8" x14ac:dyDescent="0.25"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S532" s="34"/>
      <c r="AU532" s="34"/>
      <c r="AW532" s="34"/>
      <c r="AY532" s="34"/>
      <c r="BA532" s="34"/>
      <c r="BC532" s="34"/>
      <c r="BE532" s="34"/>
      <c r="BG532" s="34"/>
      <c r="BI532" s="34"/>
    </row>
    <row r="533" spans="3:61" s="30" customFormat="1" ht="13.8" x14ac:dyDescent="0.25"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S533" s="34"/>
      <c r="AU533" s="34"/>
      <c r="AW533" s="34"/>
      <c r="AY533" s="34"/>
      <c r="BA533" s="34"/>
      <c r="BC533" s="34"/>
      <c r="BE533" s="34"/>
      <c r="BG533" s="34"/>
      <c r="BI533" s="34"/>
    </row>
    <row r="534" spans="3:61" s="30" customFormat="1" ht="13.8" x14ac:dyDescent="0.25"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S534" s="34"/>
      <c r="AU534" s="34"/>
      <c r="AW534" s="34"/>
      <c r="AY534" s="34"/>
      <c r="BA534" s="34"/>
      <c r="BC534" s="34"/>
      <c r="BE534" s="34"/>
      <c r="BG534" s="34"/>
      <c r="BI534" s="34"/>
    </row>
    <row r="535" spans="3:61" s="30" customFormat="1" ht="13.8" x14ac:dyDescent="0.25"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S535" s="34"/>
      <c r="AU535" s="34"/>
      <c r="AW535" s="34"/>
      <c r="AY535" s="34"/>
      <c r="BA535" s="34"/>
      <c r="BC535" s="34"/>
      <c r="BE535" s="34"/>
      <c r="BG535" s="34"/>
      <c r="BI535" s="34"/>
    </row>
    <row r="536" spans="3:61" s="30" customFormat="1" ht="13.8" x14ac:dyDescent="0.25"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S536" s="34"/>
      <c r="AU536" s="34"/>
      <c r="AW536" s="34"/>
      <c r="AY536" s="34"/>
      <c r="BA536" s="34"/>
      <c r="BC536" s="34"/>
      <c r="BE536" s="34"/>
      <c r="BG536" s="34"/>
      <c r="BI536" s="34"/>
    </row>
    <row r="537" spans="3:61" s="30" customFormat="1" ht="13.8" x14ac:dyDescent="0.25"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S537" s="34"/>
      <c r="AU537" s="34"/>
      <c r="AW537" s="34"/>
      <c r="AY537" s="34"/>
      <c r="BA537" s="34"/>
      <c r="BC537" s="34"/>
      <c r="BE537" s="34"/>
      <c r="BG537" s="34"/>
      <c r="BI537" s="34"/>
    </row>
    <row r="538" spans="3:61" s="30" customFormat="1" ht="13.8" x14ac:dyDescent="0.25"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S538" s="34"/>
      <c r="AU538" s="34"/>
      <c r="AW538" s="34"/>
      <c r="AY538" s="34"/>
      <c r="BA538" s="34"/>
      <c r="BC538" s="34"/>
      <c r="BE538" s="34"/>
      <c r="BG538" s="34"/>
      <c r="BI538" s="34"/>
    </row>
    <row r="539" spans="3:61" s="30" customFormat="1" ht="13.8" x14ac:dyDescent="0.25"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S539" s="34"/>
      <c r="AU539" s="34"/>
      <c r="AW539" s="34"/>
      <c r="AY539" s="34"/>
      <c r="BA539" s="34"/>
      <c r="BC539" s="34"/>
      <c r="BE539" s="34"/>
      <c r="BG539" s="34"/>
      <c r="BI539" s="34"/>
    </row>
    <row r="540" spans="3:61" s="30" customFormat="1" ht="13.8" x14ac:dyDescent="0.25"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S540" s="34"/>
      <c r="AU540" s="34"/>
      <c r="AW540" s="34"/>
      <c r="AY540" s="34"/>
      <c r="BA540" s="34"/>
      <c r="BC540" s="34"/>
      <c r="BE540" s="34"/>
      <c r="BG540" s="34"/>
      <c r="BI540" s="34"/>
    </row>
    <row r="541" spans="3:61" s="30" customFormat="1" ht="13.8" x14ac:dyDescent="0.25"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S541" s="34"/>
      <c r="AU541" s="34"/>
      <c r="AW541" s="34"/>
      <c r="AY541" s="34"/>
      <c r="BA541" s="34"/>
      <c r="BC541" s="34"/>
      <c r="BE541" s="34"/>
      <c r="BG541" s="34"/>
      <c r="BI541" s="34"/>
    </row>
    <row r="542" spans="3:61" s="30" customFormat="1" ht="13.8" x14ac:dyDescent="0.25"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S542" s="34"/>
      <c r="AU542" s="34"/>
      <c r="AW542" s="34"/>
      <c r="AY542" s="34"/>
      <c r="BA542" s="34"/>
      <c r="BC542" s="34"/>
      <c r="BE542" s="34"/>
      <c r="BG542" s="34"/>
      <c r="BI542" s="34"/>
    </row>
    <row r="543" spans="3:61" s="30" customFormat="1" ht="13.8" x14ac:dyDescent="0.25"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S543" s="34"/>
      <c r="AU543" s="34"/>
      <c r="AW543" s="34"/>
      <c r="AY543" s="34"/>
      <c r="BA543" s="34"/>
      <c r="BC543" s="34"/>
      <c r="BE543" s="34"/>
      <c r="BG543" s="34"/>
      <c r="BI543" s="34"/>
    </row>
    <row r="544" spans="3:61" s="30" customFormat="1" ht="13.8" x14ac:dyDescent="0.25"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S544" s="34"/>
      <c r="AU544" s="34"/>
      <c r="AW544" s="34"/>
      <c r="AY544" s="34"/>
      <c r="BA544" s="34"/>
      <c r="BC544" s="34"/>
      <c r="BE544" s="34"/>
      <c r="BG544" s="34"/>
      <c r="BI544" s="34"/>
    </row>
    <row r="545" spans="3:61" s="30" customFormat="1" ht="13.8" x14ac:dyDescent="0.25"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S545" s="34"/>
      <c r="AU545" s="34"/>
      <c r="AW545" s="34"/>
      <c r="AY545" s="34"/>
      <c r="BA545" s="34"/>
      <c r="BC545" s="34"/>
      <c r="BE545" s="34"/>
      <c r="BG545" s="34"/>
      <c r="BI545" s="34"/>
    </row>
    <row r="546" spans="3:61" s="30" customFormat="1" ht="13.8" x14ac:dyDescent="0.25"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S546" s="34"/>
      <c r="AU546" s="34"/>
      <c r="AW546" s="34"/>
      <c r="AY546" s="34"/>
      <c r="BA546" s="34"/>
      <c r="BC546" s="34"/>
      <c r="BE546" s="34"/>
      <c r="BG546" s="34"/>
      <c r="BI546" s="34"/>
    </row>
    <row r="547" spans="3:61" s="30" customFormat="1" ht="13.8" x14ac:dyDescent="0.25"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S547" s="34"/>
      <c r="AU547" s="34"/>
      <c r="AW547" s="34"/>
      <c r="AY547" s="34"/>
      <c r="BA547" s="34"/>
      <c r="BC547" s="34"/>
      <c r="BE547" s="34"/>
      <c r="BG547" s="34"/>
      <c r="BI547" s="34"/>
    </row>
    <row r="548" spans="3:61" s="30" customFormat="1" ht="13.8" x14ac:dyDescent="0.25"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S548" s="34"/>
      <c r="AU548" s="34"/>
      <c r="AW548" s="34"/>
      <c r="AY548" s="34"/>
      <c r="BA548" s="34"/>
      <c r="BC548" s="34"/>
      <c r="BE548" s="34"/>
      <c r="BG548" s="34"/>
      <c r="BI548" s="34"/>
    </row>
    <row r="549" spans="3:61" s="30" customFormat="1" ht="13.8" x14ac:dyDescent="0.25"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S549" s="34"/>
      <c r="AU549" s="34"/>
      <c r="AW549" s="34"/>
      <c r="AY549" s="34"/>
      <c r="BA549" s="34"/>
      <c r="BC549" s="34"/>
      <c r="BE549" s="34"/>
      <c r="BG549" s="34"/>
      <c r="BI549" s="34"/>
    </row>
    <row r="550" spans="3:61" s="30" customFormat="1" ht="13.8" x14ac:dyDescent="0.25"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S550" s="34"/>
      <c r="AU550" s="34"/>
      <c r="AW550" s="34"/>
      <c r="AY550" s="34"/>
      <c r="BA550" s="34"/>
      <c r="BC550" s="34"/>
      <c r="BE550" s="34"/>
      <c r="BG550" s="34"/>
      <c r="BI550" s="34"/>
    </row>
    <row r="551" spans="3:61" s="30" customFormat="1" ht="13.8" x14ac:dyDescent="0.25"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S551" s="34"/>
      <c r="AU551" s="34"/>
      <c r="AW551" s="34"/>
      <c r="AY551" s="34"/>
      <c r="BA551" s="34"/>
      <c r="BC551" s="34"/>
      <c r="BE551" s="34"/>
      <c r="BG551" s="34"/>
      <c r="BI551" s="34"/>
    </row>
    <row r="552" spans="3:61" s="30" customFormat="1" ht="13.8" x14ac:dyDescent="0.25"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S552" s="34"/>
      <c r="AU552" s="34"/>
      <c r="AW552" s="34"/>
      <c r="AY552" s="34"/>
      <c r="BA552" s="34"/>
      <c r="BC552" s="34"/>
      <c r="BE552" s="34"/>
      <c r="BG552" s="34"/>
      <c r="BI552" s="34"/>
    </row>
    <row r="553" spans="3:61" s="30" customFormat="1" ht="13.8" x14ac:dyDescent="0.25"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S553" s="34"/>
      <c r="AU553" s="34"/>
      <c r="AW553" s="34"/>
      <c r="AY553" s="34"/>
      <c r="BA553" s="34"/>
      <c r="BC553" s="34"/>
      <c r="BE553" s="34"/>
      <c r="BG553" s="34"/>
      <c r="BI553" s="34"/>
    </row>
    <row r="554" spans="3:61" s="30" customFormat="1" ht="13.8" x14ac:dyDescent="0.25"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S554" s="34"/>
      <c r="AU554" s="34"/>
      <c r="AW554" s="34"/>
      <c r="AY554" s="34"/>
      <c r="BA554" s="34"/>
      <c r="BC554" s="34"/>
      <c r="BE554" s="34"/>
      <c r="BG554" s="34"/>
      <c r="BI554" s="34"/>
    </row>
    <row r="555" spans="3:61" s="30" customFormat="1" ht="13.8" x14ac:dyDescent="0.25"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S555" s="34"/>
      <c r="AU555" s="34"/>
      <c r="AW555" s="34"/>
      <c r="AY555" s="34"/>
      <c r="BA555" s="34"/>
      <c r="BC555" s="34"/>
      <c r="BE555" s="34"/>
      <c r="BG555" s="34"/>
      <c r="BI555" s="34"/>
    </row>
    <row r="556" spans="3:61" s="30" customFormat="1" ht="13.8" x14ac:dyDescent="0.25"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S556" s="34"/>
      <c r="AU556" s="34"/>
      <c r="AW556" s="34"/>
      <c r="AY556" s="34"/>
      <c r="BA556" s="34"/>
      <c r="BC556" s="34"/>
      <c r="BE556" s="34"/>
      <c r="BG556" s="34"/>
      <c r="BI556" s="34"/>
    </row>
    <row r="557" spans="3:61" s="30" customFormat="1" ht="13.8" x14ac:dyDescent="0.25"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S557" s="34"/>
      <c r="AU557" s="34"/>
      <c r="AW557" s="34"/>
      <c r="AY557" s="34"/>
      <c r="BA557" s="34"/>
      <c r="BC557" s="34"/>
      <c r="BE557" s="34"/>
      <c r="BG557" s="34"/>
      <c r="BI557" s="34"/>
    </row>
    <row r="558" spans="3:61" s="30" customFormat="1" ht="13.8" x14ac:dyDescent="0.25"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S558" s="34"/>
      <c r="AU558" s="34"/>
      <c r="AW558" s="34"/>
      <c r="AY558" s="34"/>
      <c r="BA558" s="34"/>
      <c r="BC558" s="34"/>
      <c r="BE558" s="34"/>
      <c r="BG558" s="34"/>
      <c r="BI558" s="34"/>
    </row>
    <row r="559" spans="3:61" s="30" customFormat="1" ht="13.8" x14ac:dyDescent="0.25"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S559" s="34"/>
      <c r="AU559" s="34"/>
      <c r="AW559" s="34"/>
      <c r="AY559" s="34"/>
      <c r="BA559" s="34"/>
      <c r="BC559" s="34"/>
      <c r="BE559" s="34"/>
      <c r="BG559" s="34"/>
      <c r="BI559" s="34"/>
    </row>
    <row r="560" spans="3:61" s="30" customFormat="1" ht="13.8" x14ac:dyDescent="0.25"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S560" s="34"/>
      <c r="AU560" s="34"/>
      <c r="AW560" s="34"/>
      <c r="AY560" s="34"/>
      <c r="BA560" s="34"/>
      <c r="BC560" s="34"/>
      <c r="BE560" s="34"/>
      <c r="BG560" s="34"/>
      <c r="BI560" s="34"/>
    </row>
    <row r="561" spans="3:61" s="30" customFormat="1" ht="13.8" x14ac:dyDescent="0.25"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S561" s="34"/>
      <c r="AU561" s="34"/>
      <c r="AW561" s="34"/>
      <c r="AY561" s="34"/>
      <c r="BA561" s="34"/>
      <c r="BC561" s="34"/>
      <c r="BE561" s="34"/>
      <c r="BG561" s="34"/>
      <c r="BI561" s="34"/>
    </row>
    <row r="562" spans="3:61" s="30" customFormat="1" ht="13.8" x14ac:dyDescent="0.25"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S562" s="34"/>
      <c r="AU562" s="34"/>
      <c r="AW562" s="34"/>
      <c r="AY562" s="34"/>
      <c r="BA562" s="34"/>
      <c r="BC562" s="34"/>
      <c r="BE562" s="34"/>
      <c r="BG562" s="34"/>
      <c r="BI562" s="34"/>
    </row>
    <row r="563" spans="3:61" s="30" customFormat="1" ht="13.8" x14ac:dyDescent="0.25"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S563" s="34"/>
      <c r="AU563" s="34"/>
      <c r="AW563" s="34"/>
      <c r="AY563" s="34"/>
      <c r="BA563" s="34"/>
      <c r="BC563" s="34"/>
      <c r="BE563" s="34"/>
      <c r="BG563" s="34"/>
      <c r="BI563" s="34"/>
    </row>
    <row r="564" spans="3:61" s="30" customFormat="1" ht="13.8" x14ac:dyDescent="0.25"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S564" s="34"/>
      <c r="AU564" s="34"/>
      <c r="AW564" s="34"/>
      <c r="AY564" s="34"/>
      <c r="BA564" s="34"/>
      <c r="BC564" s="34"/>
      <c r="BE564" s="34"/>
      <c r="BG564" s="34"/>
      <c r="BI564" s="34"/>
    </row>
    <row r="565" spans="3:61" s="30" customFormat="1" ht="13.8" x14ac:dyDescent="0.25"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S565" s="34"/>
      <c r="AU565" s="34"/>
      <c r="AW565" s="34"/>
      <c r="AY565" s="34"/>
      <c r="BA565" s="34"/>
      <c r="BC565" s="34"/>
      <c r="BE565" s="34"/>
      <c r="BG565" s="34"/>
      <c r="BI565" s="34"/>
    </row>
    <row r="566" spans="3:61" s="30" customFormat="1" ht="13.8" x14ac:dyDescent="0.25"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S566" s="34"/>
      <c r="AU566" s="34"/>
      <c r="AW566" s="34"/>
      <c r="AY566" s="34"/>
      <c r="BA566" s="34"/>
      <c r="BC566" s="34"/>
      <c r="BE566" s="34"/>
      <c r="BG566" s="34"/>
      <c r="BI566" s="34"/>
    </row>
    <row r="567" spans="3:61" s="30" customFormat="1" ht="13.8" x14ac:dyDescent="0.25"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S567" s="34"/>
      <c r="AU567" s="34"/>
      <c r="AW567" s="34"/>
      <c r="AY567" s="34"/>
      <c r="BA567" s="34"/>
      <c r="BC567" s="34"/>
      <c r="BE567" s="34"/>
      <c r="BG567" s="34"/>
      <c r="BI567" s="34"/>
    </row>
    <row r="568" spans="3:61" s="30" customFormat="1" ht="13.8" x14ac:dyDescent="0.25"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S568" s="34"/>
      <c r="AU568" s="34"/>
      <c r="AW568" s="34"/>
      <c r="AY568" s="34"/>
      <c r="BA568" s="34"/>
      <c r="BC568" s="34"/>
      <c r="BE568" s="34"/>
      <c r="BG568" s="34"/>
      <c r="BI568" s="34"/>
    </row>
    <row r="569" spans="3:61" s="30" customFormat="1" ht="13.8" x14ac:dyDescent="0.25"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S569" s="34"/>
      <c r="AU569" s="34"/>
      <c r="AW569" s="34"/>
      <c r="AY569" s="34"/>
      <c r="BA569" s="34"/>
      <c r="BC569" s="34"/>
      <c r="BE569" s="34"/>
      <c r="BG569" s="34"/>
      <c r="BI569" s="34"/>
    </row>
    <row r="570" spans="3:61" s="30" customFormat="1" ht="13.8" x14ac:dyDescent="0.25"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S570" s="34"/>
      <c r="AU570" s="34"/>
      <c r="AW570" s="34"/>
      <c r="AY570" s="34"/>
      <c r="BA570" s="34"/>
      <c r="BC570" s="34"/>
      <c r="BE570" s="34"/>
      <c r="BG570" s="34"/>
      <c r="BI570" s="34"/>
    </row>
    <row r="571" spans="3:61" s="30" customFormat="1" ht="13.8" x14ac:dyDescent="0.25"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S571" s="34"/>
      <c r="AU571" s="34"/>
      <c r="AW571" s="34"/>
      <c r="AY571" s="34"/>
      <c r="BA571" s="34"/>
      <c r="BC571" s="34"/>
      <c r="BE571" s="34"/>
      <c r="BG571" s="34"/>
      <c r="BI571" s="34"/>
    </row>
    <row r="572" spans="3:61" s="30" customFormat="1" ht="13.8" x14ac:dyDescent="0.25"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S572" s="34"/>
      <c r="AU572" s="34"/>
      <c r="AW572" s="34"/>
      <c r="AY572" s="34"/>
      <c r="BA572" s="34"/>
      <c r="BC572" s="34"/>
      <c r="BE572" s="34"/>
      <c r="BG572" s="34"/>
      <c r="BI572" s="34"/>
    </row>
    <row r="573" spans="3:61" s="30" customFormat="1" ht="13.8" x14ac:dyDescent="0.25"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S573" s="34"/>
      <c r="AU573" s="34"/>
      <c r="AW573" s="34"/>
      <c r="AY573" s="34"/>
      <c r="BA573" s="34"/>
      <c r="BC573" s="34"/>
      <c r="BE573" s="34"/>
      <c r="BG573" s="34"/>
      <c r="BI573" s="34"/>
    </row>
    <row r="574" spans="3:61" s="30" customFormat="1" ht="13.8" x14ac:dyDescent="0.25"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S574" s="34"/>
      <c r="AU574" s="34"/>
      <c r="AW574" s="34"/>
      <c r="AY574" s="34"/>
      <c r="BA574" s="34"/>
      <c r="BC574" s="34"/>
      <c r="BE574" s="34"/>
      <c r="BG574" s="34"/>
      <c r="BI574" s="34"/>
    </row>
    <row r="575" spans="3:61" s="30" customFormat="1" ht="13.8" x14ac:dyDescent="0.25"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S575" s="34"/>
      <c r="AU575" s="34"/>
      <c r="AW575" s="34"/>
      <c r="AY575" s="34"/>
      <c r="BA575" s="34"/>
      <c r="BC575" s="34"/>
      <c r="BE575" s="34"/>
      <c r="BG575" s="34"/>
      <c r="BI575" s="34"/>
    </row>
    <row r="576" spans="3:61" s="30" customFormat="1" ht="13.8" x14ac:dyDescent="0.25"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S576" s="34"/>
      <c r="AU576" s="34"/>
      <c r="AW576" s="34"/>
      <c r="AY576" s="34"/>
      <c r="BA576" s="34"/>
      <c r="BC576" s="34"/>
      <c r="BE576" s="34"/>
      <c r="BG576" s="34"/>
      <c r="BI576" s="34"/>
    </row>
    <row r="577" spans="3:61" s="30" customFormat="1" ht="13.8" x14ac:dyDescent="0.25"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S577" s="34"/>
      <c r="AU577" s="34"/>
      <c r="AW577" s="34"/>
      <c r="AY577" s="34"/>
      <c r="BA577" s="34"/>
      <c r="BC577" s="34"/>
      <c r="BE577" s="34"/>
      <c r="BG577" s="34"/>
      <c r="BI577" s="34"/>
    </row>
    <row r="578" spans="3:61" s="30" customFormat="1" ht="13.8" x14ac:dyDescent="0.25"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S578" s="34"/>
      <c r="AU578" s="34"/>
      <c r="AW578" s="34"/>
      <c r="AY578" s="34"/>
      <c r="BA578" s="34"/>
      <c r="BC578" s="34"/>
      <c r="BE578" s="34"/>
      <c r="BG578" s="34"/>
      <c r="BI578" s="34"/>
    </row>
    <row r="579" spans="3:61" s="30" customFormat="1" ht="13.8" x14ac:dyDescent="0.25"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S579" s="34"/>
      <c r="AU579" s="34"/>
      <c r="AW579" s="34"/>
      <c r="AY579" s="34"/>
      <c r="BA579" s="34"/>
      <c r="BC579" s="34"/>
      <c r="BE579" s="34"/>
      <c r="BG579" s="34"/>
      <c r="BI579" s="34"/>
    </row>
    <row r="580" spans="3:61" s="30" customFormat="1" ht="13.8" x14ac:dyDescent="0.25"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S580" s="34"/>
      <c r="AU580" s="34"/>
      <c r="AW580" s="34"/>
      <c r="AY580" s="34"/>
      <c r="BA580" s="34"/>
      <c r="BC580" s="34"/>
      <c r="BE580" s="34"/>
      <c r="BG580" s="34"/>
      <c r="BI580" s="34"/>
    </row>
    <row r="581" spans="3:61" s="30" customFormat="1" ht="13.8" x14ac:dyDescent="0.25"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S581" s="34"/>
      <c r="AU581" s="34"/>
      <c r="AW581" s="34"/>
      <c r="AY581" s="34"/>
      <c r="BA581" s="34"/>
      <c r="BC581" s="34"/>
      <c r="BE581" s="34"/>
      <c r="BG581" s="34"/>
      <c r="BI581" s="34"/>
    </row>
    <row r="582" spans="3:61" s="30" customFormat="1" ht="13.8" x14ac:dyDescent="0.25"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S582" s="34"/>
      <c r="AU582" s="34"/>
      <c r="AW582" s="34"/>
      <c r="AY582" s="34"/>
      <c r="BA582" s="34"/>
      <c r="BC582" s="34"/>
      <c r="BE582" s="34"/>
      <c r="BG582" s="34"/>
      <c r="BI582" s="34"/>
    </row>
    <row r="583" spans="3:61" s="30" customFormat="1" ht="13.8" x14ac:dyDescent="0.25"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S583" s="34"/>
      <c r="AU583" s="34"/>
      <c r="AW583" s="34"/>
      <c r="AY583" s="34"/>
      <c r="BA583" s="34"/>
      <c r="BC583" s="34"/>
      <c r="BE583" s="34"/>
      <c r="BG583" s="34"/>
      <c r="BI583" s="34"/>
    </row>
    <row r="584" spans="3:61" s="30" customFormat="1" ht="13.8" x14ac:dyDescent="0.25"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S584" s="34"/>
      <c r="AU584" s="34"/>
      <c r="AW584" s="34"/>
      <c r="AY584" s="34"/>
      <c r="BA584" s="34"/>
      <c r="BC584" s="34"/>
      <c r="BE584" s="34"/>
      <c r="BG584" s="34"/>
      <c r="BI584" s="34"/>
    </row>
    <row r="585" spans="3:61" s="30" customFormat="1" ht="13.8" x14ac:dyDescent="0.25"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S585" s="34"/>
      <c r="AU585" s="34"/>
      <c r="AW585" s="34"/>
      <c r="AY585" s="34"/>
      <c r="BA585" s="34"/>
      <c r="BC585" s="34"/>
      <c r="BE585" s="34"/>
      <c r="BG585" s="34"/>
      <c r="BI585" s="34"/>
    </row>
    <row r="586" spans="3:61" s="30" customFormat="1" ht="13.8" x14ac:dyDescent="0.25"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S586" s="34"/>
      <c r="AU586" s="34"/>
      <c r="AW586" s="34"/>
      <c r="AY586" s="34"/>
      <c r="BA586" s="34"/>
      <c r="BC586" s="34"/>
      <c r="BE586" s="34"/>
      <c r="BG586" s="34"/>
      <c r="BI586" s="34"/>
    </row>
    <row r="587" spans="3:61" s="30" customFormat="1" ht="13.8" x14ac:dyDescent="0.25"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S587" s="34"/>
      <c r="AU587" s="34"/>
      <c r="AW587" s="34"/>
      <c r="AY587" s="34"/>
      <c r="BA587" s="34"/>
      <c r="BC587" s="34"/>
      <c r="BE587" s="34"/>
      <c r="BG587" s="34"/>
      <c r="BI587" s="34"/>
    </row>
    <row r="588" spans="3:61" s="30" customFormat="1" ht="13.8" x14ac:dyDescent="0.25"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S588" s="34"/>
      <c r="AU588" s="34"/>
      <c r="AW588" s="34"/>
      <c r="AY588" s="34"/>
      <c r="BA588" s="34"/>
      <c r="BC588" s="34"/>
      <c r="BE588" s="34"/>
      <c r="BG588" s="34"/>
      <c r="BI588" s="34"/>
    </row>
    <row r="589" spans="3:61" s="30" customFormat="1" ht="13.8" x14ac:dyDescent="0.25"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S589" s="34"/>
      <c r="AU589" s="34"/>
      <c r="AW589" s="34"/>
      <c r="AY589" s="34"/>
      <c r="BA589" s="34"/>
      <c r="BC589" s="34"/>
      <c r="BE589" s="34"/>
      <c r="BG589" s="34"/>
      <c r="BI589" s="34"/>
    </row>
    <row r="590" spans="3:61" s="30" customFormat="1" ht="13.8" x14ac:dyDescent="0.25"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S590" s="34"/>
      <c r="AU590" s="34"/>
      <c r="AW590" s="34"/>
      <c r="AY590" s="34"/>
      <c r="BA590" s="34"/>
      <c r="BC590" s="34"/>
      <c r="BE590" s="34"/>
      <c r="BG590" s="34"/>
      <c r="BI590" s="34"/>
    </row>
    <row r="591" spans="3:61" s="30" customFormat="1" ht="13.8" x14ac:dyDescent="0.25"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S591" s="34"/>
      <c r="AU591" s="34"/>
      <c r="AW591" s="34"/>
      <c r="AY591" s="34"/>
      <c r="BA591" s="34"/>
      <c r="BC591" s="34"/>
      <c r="BE591" s="34"/>
      <c r="BG591" s="34"/>
      <c r="BI591" s="34"/>
    </row>
    <row r="592" spans="3:61" s="30" customFormat="1" ht="13.8" x14ac:dyDescent="0.25"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S592" s="34"/>
      <c r="AU592" s="34"/>
      <c r="AW592" s="34"/>
      <c r="AY592" s="34"/>
      <c r="BA592" s="34"/>
      <c r="BC592" s="34"/>
      <c r="BE592" s="34"/>
      <c r="BG592" s="34"/>
      <c r="BI592" s="34"/>
    </row>
    <row r="593" spans="3:61" s="30" customFormat="1" ht="13.8" x14ac:dyDescent="0.25"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S593" s="34"/>
      <c r="AU593" s="34"/>
      <c r="AW593" s="34"/>
      <c r="AY593" s="34"/>
      <c r="BA593" s="34"/>
      <c r="BC593" s="34"/>
      <c r="BE593" s="34"/>
      <c r="BG593" s="34"/>
      <c r="BI593" s="34"/>
    </row>
    <row r="594" spans="3:61" s="30" customFormat="1" ht="13.8" x14ac:dyDescent="0.25"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S594" s="34"/>
      <c r="AU594" s="34"/>
      <c r="AW594" s="34"/>
      <c r="AY594" s="34"/>
      <c r="BA594" s="34"/>
      <c r="BC594" s="34"/>
      <c r="BE594" s="34"/>
      <c r="BG594" s="34"/>
      <c r="BI594" s="34"/>
    </row>
    <row r="595" spans="3:61" s="30" customFormat="1" ht="13.8" x14ac:dyDescent="0.25"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S595" s="34"/>
      <c r="AU595" s="34"/>
      <c r="AW595" s="34"/>
      <c r="AY595" s="34"/>
      <c r="BA595" s="34"/>
      <c r="BC595" s="34"/>
      <c r="BE595" s="34"/>
      <c r="BG595" s="34"/>
      <c r="BI595" s="34"/>
    </row>
    <row r="596" spans="3:61" s="30" customFormat="1" ht="13.8" x14ac:dyDescent="0.25"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S596" s="34"/>
      <c r="AU596" s="34"/>
      <c r="AW596" s="34"/>
      <c r="AY596" s="34"/>
      <c r="BA596" s="34"/>
      <c r="BC596" s="34"/>
      <c r="BE596" s="34"/>
      <c r="BG596" s="34"/>
      <c r="BI596" s="34"/>
    </row>
    <row r="597" spans="3:61" s="30" customFormat="1" ht="13.8" x14ac:dyDescent="0.25"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S597" s="34"/>
      <c r="AU597" s="34"/>
      <c r="AW597" s="34"/>
      <c r="AY597" s="34"/>
      <c r="BA597" s="34"/>
      <c r="BC597" s="34"/>
      <c r="BE597" s="34"/>
      <c r="BG597" s="34"/>
      <c r="BI597" s="34"/>
    </row>
    <row r="598" spans="3:61" s="30" customFormat="1" ht="13.8" x14ac:dyDescent="0.25"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S598" s="34"/>
      <c r="AU598" s="34"/>
      <c r="AW598" s="34"/>
      <c r="AY598" s="34"/>
      <c r="BA598" s="34"/>
      <c r="BC598" s="34"/>
      <c r="BE598" s="34"/>
      <c r="BG598" s="34"/>
      <c r="BI598" s="34"/>
    </row>
    <row r="599" spans="3:61" s="30" customFormat="1" ht="13.8" x14ac:dyDescent="0.25"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S599" s="34"/>
      <c r="AU599" s="34"/>
      <c r="AW599" s="34"/>
      <c r="AY599" s="34"/>
      <c r="BA599" s="34"/>
      <c r="BC599" s="34"/>
      <c r="BE599" s="34"/>
      <c r="BG599" s="34"/>
      <c r="BI599" s="34"/>
    </row>
    <row r="600" spans="3:61" s="30" customFormat="1" ht="13.8" x14ac:dyDescent="0.25"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S600" s="34"/>
      <c r="AU600" s="34"/>
      <c r="AW600" s="34"/>
      <c r="AY600" s="34"/>
      <c r="BA600" s="34"/>
      <c r="BC600" s="34"/>
      <c r="BE600" s="34"/>
      <c r="BG600" s="34"/>
      <c r="BI600" s="34"/>
    </row>
    <row r="601" spans="3:61" s="30" customFormat="1" ht="13.8" x14ac:dyDescent="0.25"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S601" s="34"/>
      <c r="AU601" s="34"/>
      <c r="AW601" s="34"/>
      <c r="AY601" s="34"/>
      <c r="BA601" s="34"/>
      <c r="BC601" s="34"/>
      <c r="BE601" s="34"/>
      <c r="BG601" s="34"/>
      <c r="BI601" s="34"/>
    </row>
    <row r="602" spans="3:61" s="30" customFormat="1" ht="13.8" x14ac:dyDescent="0.25"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S602" s="34"/>
      <c r="AU602" s="34"/>
      <c r="AW602" s="34"/>
      <c r="AY602" s="34"/>
      <c r="BA602" s="34"/>
      <c r="BC602" s="34"/>
      <c r="BE602" s="34"/>
      <c r="BG602" s="34"/>
      <c r="BI602" s="34"/>
    </row>
    <row r="603" spans="3:61" s="30" customFormat="1" ht="13.8" x14ac:dyDescent="0.25"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S603" s="34"/>
      <c r="AU603" s="34"/>
      <c r="AW603" s="34"/>
      <c r="AY603" s="34"/>
      <c r="BA603" s="34"/>
      <c r="BC603" s="34"/>
      <c r="BE603" s="34"/>
      <c r="BG603" s="34"/>
      <c r="BI603" s="34"/>
    </row>
    <row r="604" spans="3:61" s="30" customFormat="1" ht="13.8" x14ac:dyDescent="0.25"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S604" s="34"/>
      <c r="AU604" s="34"/>
      <c r="AW604" s="34"/>
      <c r="AY604" s="34"/>
      <c r="BA604" s="34"/>
      <c r="BC604" s="34"/>
      <c r="BE604" s="34"/>
      <c r="BG604" s="34"/>
      <c r="BI604" s="34"/>
    </row>
    <row r="605" spans="3:61" s="30" customFormat="1" ht="13.8" x14ac:dyDescent="0.25"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S605" s="34"/>
      <c r="AU605" s="34"/>
      <c r="AW605" s="34"/>
      <c r="AY605" s="34"/>
      <c r="BA605" s="34"/>
      <c r="BC605" s="34"/>
      <c r="BE605" s="34"/>
      <c r="BG605" s="34"/>
      <c r="BI605" s="34"/>
    </row>
    <row r="606" spans="3:61" s="30" customFormat="1" ht="13.8" x14ac:dyDescent="0.25"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S606" s="34"/>
      <c r="AU606" s="34"/>
      <c r="AW606" s="34"/>
      <c r="AY606" s="34"/>
      <c r="BA606" s="34"/>
      <c r="BC606" s="34"/>
      <c r="BE606" s="34"/>
      <c r="BG606" s="34"/>
      <c r="BI606" s="34"/>
    </row>
    <row r="607" spans="3:61" s="30" customFormat="1" ht="13.8" x14ac:dyDescent="0.25"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S607" s="34"/>
      <c r="AU607" s="34"/>
      <c r="AW607" s="34"/>
      <c r="AY607" s="34"/>
      <c r="BA607" s="34"/>
      <c r="BC607" s="34"/>
      <c r="BE607" s="34"/>
      <c r="BG607" s="34"/>
      <c r="BI607" s="34"/>
    </row>
    <row r="608" spans="3:61" s="30" customFormat="1" ht="13.8" x14ac:dyDescent="0.25"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S608" s="34"/>
      <c r="AU608" s="34"/>
      <c r="AW608" s="34"/>
      <c r="AY608" s="34"/>
      <c r="BA608" s="34"/>
      <c r="BC608" s="34"/>
      <c r="BE608" s="34"/>
      <c r="BG608" s="34"/>
      <c r="BI608" s="34"/>
    </row>
    <row r="609" spans="3:61" s="30" customFormat="1" ht="13.8" x14ac:dyDescent="0.25"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S609" s="34"/>
      <c r="AU609" s="34"/>
      <c r="AW609" s="34"/>
      <c r="AY609" s="34"/>
      <c r="BA609" s="34"/>
      <c r="BC609" s="34"/>
      <c r="BE609" s="34"/>
      <c r="BG609" s="34"/>
      <c r="BI609" s="34"/>
    </row>
    <row r="610" spans="3:61" s="30" customFormat="1" ht="13.8" x14ac:dyDescent="0.25"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S610" s="34"/>
      <c r="AU610" s="34"/>
      <c r="AW610" s="34"/>
      <c r="AY610" s="34"/>
      <c r="BA610" s="34"/>
      <c r="BC610" s="34"/>
      <c r="BE610" s="34"/>
      <c r="BG610" s="34"/>
      <c r="BI610" s="34"/>
    </row>
    <row r="611" spans="3:61" s="30" customFormat="1" ht="13.8" x14ac:dyDescent="0.25"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S611" s="34"/>
      <c r="AU611" s="34"/>
      <c r="AW611" s="34"/>
      <c r="AY611" s="34"/>
      <c r="BA611" s="34"/>
      <c r="BC611" s="34"/>
      <c r="BE611" s="34"/>
      <c r="BG611" s="34"/>
      <c r="BI611" s="34"/>
    </row>
    <row r="612" spans="3:61" s="30" customFormat="1" ht="13.8" x14ac:dyDescent="0.25"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S612" s="34"/>
      <c r="AU612" s="34"/>
      <c r="AW612" s="34"/>
      <c r="AY612" s="34"/>
      <c r="BA612" s="34"/>
      <c r="BC612" s="34"/>
      <c r="BE612" s="34"/>
      <c r="BG612" s="34"/>
      <c r="BI612" s="34"/>
    </row>
    <row r="613" spans="3:61" s="30" customFormat="1" ht="13.8" x14ac:dyDescent="0.25"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S613" s="34"/>
      <c r="AU613" s="34"/>
      <c r="AW613" s="34"/>
      <c r="AY613" s="34"/>
      <c r="BA613" s="34"/>
      <c r="BC613" s="34"/>
      <c r="BE613" s="34"/>
      <c r="BG613" s="34"/>
      <c r="BI613" s="34"/>
    </row>
    <row r="614" spans="3:61" s="30" customFormat="1" ht="13.8" x14ac:dyDescent="0.25"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S614" s="34"/>
      <c r="AU614" s="34"/>
      <c r="AW614" s="34"/>
      <c r="AY614" s="34"/>
      <c r="BA614" s="34"/>
      <c r="BC614" s="34"/>
      <c r="BE614" s="34"/>
      <c r="BG614" s="34"/>
      <c r="BI614" s="34"/>
    </row>
    <row r="615" spans="3:61" s="30" customFormat="1" ht="13.8" x14ac:dyDescent="0.25"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S615" s="34"/>
      <c r="AU615" s="34"/>
      <c r="AW615" s="34"/>
      <c r="AY615" s="34"/>
      <c r="BA615" s="34"/>
      <c r="BC615" s="34"/>
      <c r="BE615" s="34"/>
      <c r="BG615" s="34"/>
      <c r="BI615" s="34"/>
    </row>
    <row r="616" spans="3:61" s="30" customFormat="1" ht="13.8" x14ac:dyDescent="0.25"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S616" s="34"/>
      <c r="AU616" s="34"/>
      <c r="AW616" s="34"/>
      <c r="AY616" s="34"/>
      <c r="BA616" s="34"/>
      <c r="BC616" s="34"/>
      <c r="BE616" s="34"/>
      <c r="BG616" s="34"/>
      <c r="BI616" s="34"/>
    </row>
    <row r="617" spans="3:61" s="30" customFormat="1" ht="13.8" x14ac:dyDescent="0.25"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S617" s="34"/>
      <c r="AU617" s="34"/>
      <c r="AW617" s="34"/>
      <c r="AY617" s="34"/>
      <c r="BA617" s="34"/>
      <c r="BC617" s="34"/>
      <c r="BE617" s="34"/>
      <c r="BG617" s="34"/>
      <c r="BI617" s="34"/>
    </row>
    <row r="618" spans="3:61" s="30" customFormat="1" ht="13.8" x14ac:dyDescent="0.25"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S618" s="34"/>
      <c r="AU618" s="34"/>
      <c r="AW618" s="34"/>
      <c r="AY618" s="34"/>
      <c r="BA618" s="34"/>
      <c r="BC618" s="34"/>
      <c r="BE618" s="34"/>
      <c r="BG618" s="34"/>
      <c r="BI618" s="34"/>
    </row>
    <row r="619" spans="3:61" s="30" customFormat="1" ht="13.8" x14ac:dyDescent="0.25"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S619" s="34"/>
      <c r="AU619" s="34"/>
      <c r="AW619" s="34"/>
      <c r="AY619" s="34"/>
      <c r="BA619" s="34"/>
      <c r="BC619" s="34"/>
      <c r="BE619" s="34"/>
      <c r="BG619" s="34"/>
      <c r="BI619" s="34"/>
    </row>
    <row r="620" spans="3:61" s="30" customFormat="1" ht="13.8" x14ac:dyDescent="0.25"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S620" s="34"/>
      <c r="AU620" s="34"/>
      <c r="AW620" s="34"/>
      <c r="AY620" s="34"/>
      <c r="BA620" s="34"/>
      <c r="BC620" s="34"/>
      <c r="BE620" s="34"/>
      <c r="BG620" s="34"/>
      <c r="BI620" s="34"/>
    </row>
    <row r="621" spans="3:61" s="30" customFormat="1" ht="13.8" x14ac:dyDescent="0.25"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S621" s="34"/>
      <c r="AU621" s="34"/>
      <c r="AW621" s="34"/>
      <c r="AY621" s="34"/>
      <c r="BA621" s="34"/>
      <c r="BC621" s="34"/>
      <c r="BE621" s="34"/>
      <c r="BG621" s="34"/>
      <c r="BI621" s="34"/>
    </row>
    <row r="622" spans="3:61" s="30" customFormat="1" ht="13.8" x14ac:dyDescent="0.25"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S622" s="34"/>
      <c r="AU622" s="34"/>
      <c r="AW622" s="34"/>
      <c r="AY622" s="34"/>
      <c r="BA622" s="34"/>
      <c r="BC622" s="34"/>
      <c r="BE622" s="34"/>
      <c r="BG622" s="34"/>
      <c r="BI622" s="34"/>
    </row>
    <row r="623" spans="3:61" s="30" customFormat="1" ht="13.8" x14ac:dyDescent="0.25"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S623" s="34"/>
      <c r="AU623" s="34"/>
      <c r="AW623" s="34"/>
      <c r="AY623" s="34"/>
      <c r="BA623" s="34"/>
      <c r="BC623" s="34"/>
      <c r="BE623" s="34"/>
      <c r="BG623" s="34"/>
      <c r="BI623" s="34"/>
    </row>
    <row r="624" spans="3:61" s="30" customFormat="1" ht="13.8" x14ac:dyDescent="0.25"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S624" s="34"/>
      <c r="AU624" s="34"/>
      <c r="AW624" s="34"/>
      <c r="AY624" s="34"/>
      <c r="BA624" s="34"/>
      <c r="BC624" s="34"/>
      <c r="BE624" s="34"/>
      <c r="BG624" s="34"/>
      <c r="BI624" s="34"/>
    </row>
    <row r="625" spans="3:61" s="30" customFormat="1" ht="13.8" x14ac:dyDescent="0.25"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S625" s="34"/>
      <c r="AU625" s="34"/>
      <c r="AW625" s="34"/>
      <c r="AY625" s="34"/>
      <c r="BA625" s="34"/>
      <c r="BC625" s="34"/>
      <c r="BE625" s="34"/>
      <c r="BG625" s="34"/>
      <c r="BI625" s="34"/>
    </row>
    <row r="626" spans="3:61" s="30" customFormat="1" ht="13.8" x14ac:dyDescent="0.25"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S626" s="34"/>
      <c r="AU626" s="34"/>
      <c r="AW626" s="34"/>
      <c r="AY626" s="34"/>
      <c r="BA626" s="34"/>
      <c r="BC626" s="34"/>
      <c r="BE626" s="34"/>
      <c r="BG626" s="34"/>
      <c r="BI626" s="34"/>
    </row>
    <row r="627" spans="3:61" s="30" customFormat="1" ht="13.8" x14ac:dyDescent="0.25"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S627" s="34"/>
      <c r="AU627" s="34"/>
      <c r="AW627" s="34"/>
      <c r="AY627" s="34"/>
      <c r="BA627" s="34"/>
      <c r="BC627" s="34"/>
      <c r="BE627" s="34"/>
      <c r="BG627" s="34"/>
      <c r="BI627" s="34"/>
    </row>
    <row r="628" spans="3:61" s="30" customFormat="1" ht="13.8" x14ac:dyDescent="0.25"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S628" s="34"/>
      <c r="AU628" s="34"/>
      <c r="AW628" s="34"/>
      <c r="AY628" s="34"/>
      <c r="BA628" s="34"/>
      <c r="BC628" s="34"/>
      <c r="BE628" s="34"/>
      <c r="BG628" s="34"/>
      <c r="BI628" s="34"/>
    </row>
    <row r="629" spans="3:61" s="30" customFormat="1" ht="13.8" x14ac:dyDescent="0.25"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S629" s="34"/>
      <c r="AU629" s="34"/>
      <c r="AW629" s="34"/>
      <c r="AY629" s="34"/>
      <c r="BA629" s="34"/>
      <c r="BC629" s="34"/>
      <c r="BE629" s="34"/>
      <c r="BG629" s="34"/>
      <c r="BI629" s="34"/>
    </row>
    <row r="630" spans="3:61" s="30" customFormat="1" ht="13.8" x14ac:dyDescent="0.25"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S630" s="34"/>
      <c r="AU630" s="34"/>
      <c r="AW630" s="34"/>
      <c r="AY630" s="34"/>
      <c r="BA630" s="34"/>
      <c r="BC630" s="34"/>
      <c r="BE630" s="34"/>
      <c r="BG630" s="34"/>
      <c r="BI630" s="34"/>
    </row>
    <row r="631" spans="3:61" s="30" customFormat="1" ht="13.8" x14ac:dyDescent="0.25"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S631" s="34"/>
      <c r="AU631" s="34"/>
      <c r="AW631" s="34"/>
      <c r="AY631" s="34"/>
      <c r="BA631" s="34"/>
      <c r="BC631" s="34"/>
      <c r="BE631" s="34"/>
      <c r="BG631" s="34"/>
      <c r="BI631" s="34"/>
    </row>
    <row r="632" spans="3:61" s="30" customFormat="1" ht="13.8" x14ac:dyDescent="0.25"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S632" s="34"/>
      <c r="AU632" s="34"/>
      <c r="AW632" s="34"/>
      <c r="AY632" s="34"/>
      <c r="BA632" s="34"/>
      <c r="BC632" s="34"/>
      <c r="BE632" s="34"/>
      <c r="BG632" s="34"/>
      <c r="BI632" s="34"/>
    </row>
    <row r="633" spans="3:61" s="30" customFormat="1" ht="13.8" x14ac:dyDescent="0.25"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S633" s="34"/>
      <c r="AU633" s="34"/>
      <c r="AW633" s="34"/>
      <c r="AY633" s="34"/>
      <c r="BA633" s="34"/>
      <c r="BC633" s="34"/>
      <c r="BE633" s="34"/>
      <c r="BG633" s="34"/>
      <c r="BI633" s="34"/>
    </row>
    <row r="634" spans="3:61" s="30" customFormat="1" ht="13.8" x14ac:dyDescent="0.25"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S634" s="34"/>
      <c r="AU634" s="34"/>
      <c r="AW634" s="34"/>
      <c r="AY634" s="34"/>
      <c r="BA634" s="34"/>
      <c r="BC634" s="34"/>
      <c r="BE634" s="34"/>
      <c r="BG634" s="34"/>
      <c r="BI634" s="34"/>
    </row>
    <row r="635" spans="3:61" s="30" customFormat="1" ht="13.8" x14ac:dyDescent="0.25"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S635" s="34"/>
      <c r="AU635" s="34"/>
      <c r="AW635" s="34"/>
      <c r="AY635" s="34"/>
      <c r="BA635" s="34"/>
      <c r="BC635" s="34"/>
      <c r="BE635" s="34"/>
      <c r="BG635" s="34"/>
      <c r="BI635" s="34"/>
    </row>
    <row r="636" spans="3:61" s="30" customFormat="1" ht="13.8" x14ac:dyDescent="0.25"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S636" s="34"/>
      <c r="AU636" s="34"/>
      <c r="AW636" s="34"/>
      <c r="AY636" s="34"/>
      <c r="BA636" s="34"/>
      <c r="BC636" s="34"/>
      <c r="BE636" s="34"/>
      <c r="BG636" s="34"/>
      <c r="BI636" s="34"/>
    </row>
    <row r="637" spans="3:61" s="30" customFormat="1" ht="13.8" x14ac:dyDescent="0.25"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S637" s="34"/>
      <c r="AU637" s="34"/>
      <c r="AW637" s="34"/>
      <c r="AY637" s="34"/>
      <c r="BA637" s="34"/>
      <c r="BC637" s="34"/>
      <c r="BE637" s="34"/>
      <c r="BG637" s="34"/>
      <c r="BI637" s="34"/>
    </row>
    <row r="638" spans="3:61" s="30" customFormat="1" ht="13.8" x14ac:dyDescent="0.25"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S638" s="34"/>
      <c r="AU638" s="34"/>
      <c r="AW638" s="34"/>
      <c r="AY638" s="34"/>
      <c r="BA638" s="34"/>
      <c r="BC638" s="34"/>
      <c r="BE638" s="34"/>
      <c r="BG638" s="34"/>
      <c r="BI638" s="34"/>
    </row>
    <row r="639" spans="3:61" s="30" customFormat="1" ht="13.8" x14ac:dyDescent="0.25"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S639" s="34"/>
      <c r="AU639" s="34"/>
      <c r="AW639" s="34"/>
      <c r="AY639" s="34"/>
      <c r="BA639" s="34"/>
      <c r="BC639" s="34"/>
      <c r="BE639" s="34"/>
      <c r="BG639" s="34"/>
      <c r="BI639" s="34"/>
    </row>
    <row r="640" spans="3:61" s="30" customFormat="1" ht="13.8" x14ac:dyDescent="0.25"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S640" s="34"/>
      <c r="AU640" s="34"/>
      <c r="AW640" s="34"/>
      <c r="AY640" s="34"/>
      <c r="BA640" s="34"/>
      <c r="BC640" s="34"/>
      <c r="BE640" s="34"/>
      <c r="BG640" s="34"/>
      <c r="BI640" s="34"/>
    </row>
    <row r="641" spans="3:61" s="30" customFormat="1" ht="13.8" x14ac:dyDescent="0.25"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S641" s="34"/>
      <c r="AU641" s="34"/>
      <c r="AW641" s="34"/>
      <c r="AY641" s="34"/>
      <c r="BA641" s="34"/>
      <c r="BC641" s="34"/>
      <c r="BE641" s="34"/>
      <c r="BG641" s="34"/>
      <c r="BI641" s="34"/>
    </row>
    <row r="642" spans="3:61" s="30" customFormat="1" ht="13.8" x14ac:dyDescent="0.25"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S642" s="34"/>
      <c r="AU642" s="34"/>
      <c r="AW642" s="34"/>
      <c r="AY642" s="34"/>
      <c r="BA642" s="34"/>
      <c r="BC642" s="34"/>
      <c r="BE642" s="34"/>
      <c r="BG642" s="34"/>
      <c r="BI642" s="34"/>
    </row>
    <row r="643" spans="3:61" s="30" customFormat="1" ht="13.8" x14ac:dyDescent="0.25"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S643" s="34"/>
      <c r="AU643" s="34"/>
      <c r="AW643" s="34"/>
      <c r="AY643" s="34"/>
      <c r="BA643" s="34"/>
      <c r="BC643" s="34"/>
      <c r="BE643" s="34"/>
      <c r="BG643" s="34"/>
      <c r="BI643" s="34"/>
    </row>
    <row r="644" spans="3:61" s="30" customFormat="1" ht="13.8" x14ac:dyDescent="0.25"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S644" s="34"/>
      <c r="AU644" s="34"/>
      <c r="AW644" s="34"/>
      <c r="AY644" s="34"/>
      <c r="BA644" s="34"/>
      <c r="BC644" s="34"/>
      <c r="BE644" s="34"/>
      <c r="BG644" s="34"/>
      <c r="BI644" s="34"/>
    </row>
    <row r="645" spans="3:61" s="30" customFormat="1" ht="13.8" x14ac:dyDescent="0.25"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S645" s="34"/>
      <c r="AU645" s="34"/>
      <c r="AW645" s="34"/>
      <c r="AY645" s="34"/>
      <c r="BA645" s="34"/>
      <c r="BC645" s="34"/>
      <c r="BE645" s="34"/>
      <c r="BG645" s="34"/>
      <c r="BI645" s="34"/>
    </row>
    <row r="646" spans="3:61" s="30" customFormat="1" ht="13.8" x14ac:dyDescent="0.25"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S646" s="34"/>
      <c r="AU646" s="34"/>
      <c r="AW646" s="34"/>
      <c r="AY646" s="34"/>
      <c r="BA646" s="34"/>
      <c r="BC646" s="34"/>
      <c r="BE646" s="34"/>
      <c r="BG646" s="34"/>
      <c r="BI646" s="34"/>
    </row>
    <row r="647" spans="3:61" s="30" customFormat="1" ht="13.8" x14ac:dyDescent="0.25"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S647" s="34"/>
      <c r="AU647" s="34"/>
      <c r="AW647" s="34"/>
      <c r="AY647" s="34"/>
      <c r="BA647" s="34"/>
      <c r="BC647" s="34"/>
      <c r="BE647" s="34"/>
      <c r="BG647" s="34"/>
      <c r="BI647" s="34"/>
    </row>
    <row r="648" spans="3:61" s="30" customFormat="1" ht="13.8" x14ac:dyDescent="0.25"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S648" s="34"/>
      <c r="AU648" s="34"/>
      <c r="AW648" s="34"/>
      <c r="AY648" s="34"/>
      <c r="BA648" s="34"/>
      <c r="BC648" s="34"/>
      <c r="BE648" s="34"/>
      <c r="BG648" s="34"/>
      <c r="BI648" s="34"/>
    </row>
    <row r="649" spans="3:61" s="30" customFormat="1" ht="13.8" x14ac:dyDescent="0.25"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S649" s="34"/>
      <c r="AU649" s="34"/>
      <c r="AW649" s="34"/>
      <c r="AY649" s="34"/>
      <c r="BA649" s="34"/>
      <c r="BC649" s="34"/>
      <c r="BE649" s="34"/>
      <c r="BG649" s="34"/>
      <c r="BI649" s="34"/>
    </row>
    <row r="650" spans="3:61" s="30" customFormat="1" ht="13.8" x14ac:dyDescent="0.25"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S650" s="34"/>
      <c r="AU650" s="34"/>
      <c r="AW650" s="34"/>
      <c r="AY650" s="34"/>
      <c r="BA650" s="34"/>
      <c r="BC650" s="34"/>
      <c r="BE650" s="34"/>
      <c r="BG650" s="34"/>
      <c r="BI650" s="34"/>
    </row>
    <row r="651" spans="3:61" s="30" customFormat="1" ht="13.8" x14ac:dyDescent="0.25"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S651" s="34"/>
      <c r="AU651" s="34"/>
      <c r="AW651" s="34"/>
      <c r="AY651" s="34"/>
      <c r="BA651" s="34"/>
      <c r="BC651" s="34"/>
      <c r="BE651" s="34"/>
      <c r="BG651" s="34"/>
      <c r="BI651" s="34"/>
    </row>
    <row r="652" spans="3:61" s="30" customFormat="1" ht="13.8" x14ac:dyDescent="0.25"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S652" s="34"/>
      <c r="AU652" s="34"/>
      <c r="AW652" s="34"/>
      <c r="AY652" s="34"/>
      <c r="BA652" s="34"/>
      <c r="BC652" s="34"/>
      <c r="BE652" s="34"/>
      <c r="BG652" s="34"/>
      <c r="BI652" s="34"/>
    </row>
    <row r="653" spans="3:61" s="30" customFormat="1" ht="13.8" x14ac:dyDescent="0.25"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S653" s="34"/>
      <c r="AU653" s="34"/>
      <c r="AW653" s="34"/>
      <c r="AY653" s="34"/>
      <c r="BA653" s="34"/>
      <c r="BC653" s="34"/>
      <c r="BE653" s="34"/>
      <c r="BG653" s="34"/>
      <c r="BI653" s="34"/>
    </row>
    <row r="654" spans="3:61" s="30" customFormat="1" ht="13.8" x14ac:dyDescent="0.25"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S654" s="34"/>
      <c r="AU654" s="34"/>
      <c r="AW654" s="34"/>
      <c r="AY654" s="34"/>
      <c r="BA654" s="34"/>
      <c r="BC654" s="34"/>
      <c r="BE654" s="34"/>
      <c r="BG654" s="34"/>
      <c r="BI654" s="34"/>
    </row>
    <row r="655" spans="3:61" s="30" customFormat="1" ht="13.8" x14ac:dyDescent="0.25"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S655" s="34"/>
      <c r="AU655" s="34"/>
      <c r="AW655" s="34"/>
      <c r="AY655" s="34"/>
      <c r="BA655" s="34"/>
      <c r="BC655" s="34"/>
      <c r="BE655" s="34"/>
      <c r="BG655" s="34"/>
      <c r="BI655" s="34"/>
    </row>
    <row r="656" spans="3:61" s="30" customFormat="1" ht="13.8" x14ac:dyDescent="0.25"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S656" s="34"/>
      <c r="AU656" s="34"/>
      <c r="AW656" s="34"/>
      <c r="AY656" s="34"/>
      <c r="BA656" s="34"/>
      <c r="BC656" s="34"/>
      <c r="BE656" s="34"/>
      <c r="BG656" s="34"/>
      <c r="BI656" s="34"/>
    </row>
    <row r="657" spans="3:61" s="30" customFormat="1" ht="13.8" x14ac:dyDescent="0.25"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S657" s="34"/>
      <c r="AU657" s="34"/>
      <c r="AW657" s="34"/>
      <c r="AY657" s="34"/>
      <c r="BA657" s="34"/>
      <c r="BC657" s="34"/>
      <c r="BE657" s="34"/>
      <c r="BG657" s="34"/>
      <c r="BI657" s="34"/>
    </row>
    <row r="658" spans="3:61" s="30" customFormat="1" ht="13.8" x14ac:dyDescent="0.25"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S658" s="34"/>
      <c r="AU658" s="34"/>
      <c r="AW658" s="34"/>
      <c r="AY658" s="34"/>
      <c r="BA658" s="34"/>
      <c r="BC658" s="34"/>
      <c r="BE658" s="34"/>
      <c r="BG658" s="34"/>
      <c r="BI658" s="34"/>
    </row>
    <row r="659" spans="3:61" s="30" customFormat="1" ht="13.8" x14ac:dyDescent="0.25"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S659" s="34"/>
      <c r="AU659" s="34"/>
      <c r="AW659" s="34"/>
      <c r="AY659" s="34"/>
      <c r="BA659" s="34"/>
      <c r="BC659" s="34"/>
      <c r="BE659" s="34"/>
      <c r="BG659" s="34"/>
      <c r="BI659" s="34"/>
    </row>
    <row r="660" spans="3:61" s="30" customFormat="1" ht="13.8" x14ac:dyDescent="0.25"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S660" s="34"/>
      <c r="AU660" s="34"/>
      <c r="AW660" s="34"/>
      <c r="AY660" s="34"/>
      <c r="BA660" s="34"/>
      <c r="BC660" s="34"/>
      <c r="BE660" s="34"/>
      <c r="BG660" s="34"/>
      <c r="BI660" s="34"/>
    </row>
    <row r="661" spans="3:61" s="30" customFormat="1" ht="13.8" x14ac:dyDescent="0.25"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S661" s="34"/>
      <c r="AU661" s="34"/>
      <c r="AW661" s="34"/>
      <c r="AY661" s="34"/>
      <c r="BA661" s="34"/>
      <c r="BC661" s="34"/>
      <c r="BE661" s="34"/>
      <c r="BG661" s="34"/>
      <c r="BI661" s="34"/>
    </row>
    <row r="662" spans="3:61" s="30" customFormat="1" ht="13.8" x14ac:dyDescent="0.25"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S662" s="34"/>
      <c r="AU662" s="34"/>
      <c r="AW662" s="34"/>
      <c r="AY662" s="34"/>
      <c r="BA662" s="34"/>
      <c r="BC662" s="34"/>
      <c r="BE662" s="34"/>
      <c r="BG662" s="34"/>
      <c r="BI662" s="34"/>
    </row>
    <row r="663" spans="3:61" s="30" customFormat="1" ht="13.8" x14ac:dyDescent="0.25"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S663" s="34"/>
      <c r="AU663" s="34"/>
      <c r="AW663" s="34"/>
      <c r="AY663" s="34"/>
      <c r="BA663" s="34"/>
      <c r="BC663" s="34"/>
      <c r="BE663" s="34"/>
      <c r="BG663" s="34"/>
      <c r="BI663" s="34"/>
    </row>
    <row r="664" spans="3:61" s="30" customFormat="1" ht="13.8" x14ac:dyDescent="0.25"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S664" s="34"/>
      <c r="AU664" s="34"/>
      <c r="AW664" s="34"/>
      <c r="AY664" s="34"/>
      <c r="BA664" s="34"/>
      <c r="BC664" s="34"/>
      <c r="BE664" s="34"/>
      <c r="BG664" s="34"/>
      <c r="BI664" s="34"/>
    </row>
    <row r="665" spans="3:61" s="30" customFormat="1" ht="13.8" x14ac:dyDescent="0.25"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S665" s="34"/>
      <c r="AU665" s="34"/>
      <c r="AW665" s="34"/>
      <c r="AY665" s="34"/>
      <c r="BA665" s="34"/>
      <c r="BC665" s="34"/>
      <c r="BE665" s="34"/>
      <c r="BG665" s="34"/>
      <c r="BI665" s="34"/>
    </row>
    <row r="666" spans="3:61" s="30" customFormat="1" ht="13.8" x14ac:dyDescent="0.25"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S666" s="34"/>
      <c r="AU666" s="34"/>
      <c r="AW666" s="34"/>
      <c r="AY666" s="34"/>
      <c r="BA666" s="34"/>
      <c r="BC666" s="34"/>
      <c r="BE666" s="34"/>
      <c r="BG666" s="34"/>
      <c r="BI666" s="34"/>
    </row>
    <row r="667" spans="3:61" s="30" customFormat="1" ht="13.8" x14ac:dyDescent="0.25"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S667" s="34"/>
      <c r="AU667" s="34"/>
      <c r="AW667" s="34"/>
      <c r="AY667" s="34"/>
      <c r="BA667" s="34"/>
      <c r="BC667" s="34"/>
      <c r="BE667" s="34"/>
      <c r="BG667" s="34"/>
      <c r="BI667" s="34"/>
    </row>
    <row r="668" spans="3:61" s="30" customFormat="1" ht="13.8" x14ac:dyDescent="0.25"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S668" s="34"/>
      <c r="AU668" s="34"/>
      <c r="AW668" s="34"/>
      <c r="AY668" s="34"/>
      <c r="BA668" s="34"/>
      <c r="BC668" s="34"/>
      <c r="BE668" s="34"/>
      <c r="BG668" s="34"/>
      <c r="BI668" s="34"/>
    </row>
    <row r="669" spans="3:61" s="30" customFormat="1" ht="13.8" x14ac:dyDescent="0.25"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S669" s="34"/>
      <c r="AU669" s="34"/>
      <c r="AW669" s="34"/>
      <c r="AY669" s="34"/>
      <c r="BA669" s="34"/>
      <c r="BC669" s="34"/>
      <c r="BE669" s="34"/>
      <c r="BG669" s="34"/>
      <c r="BI669" s="34"/>
    </row>
    <row r="670" spans="3:61" s="30" customFormat="1" ht="13.8" x14ac:dyDescent="0.25"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S670" s="34"/>
      <c r="AU670" s="34"/>
      <c r="AW670" s="34"/>
      <c r="AY670" s="34"/>
      <c r="BA670" s="34"/>
      <c r="BC670" s="34"/>
      <c r="BE670" s="34"/>
      <c r="BG670" s="34"/>
      <c r="BI670" s="34"/>
    </row>
    <row r="671" spans="3:61" s="30" customFormat="1" ht="13.8" x14ac:dyDescent="0.25"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S671" s="34"/>
      <c r="AU671" s="34"/>
      <c r="AW671" s="34"/>
      <c r="AY671" s="34"/>
      <c r="BA671" s="34"/>
      <c r="BC671" s="34"/>
      <c r="BE671" s="34"/>
      <c r="BG671" s="34"/>
      <c r="BI671" s="34"/>
    </row>
    <row r="672" spans="3:61" s="30" customFormat="1" ht="13.8" x14ac:dyDescent="0.25"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S672" s="34"/>
      <c r="AU672" s="34"/>
      <c r="AW672" s="34"/>
      <c r="AY672" s="34"/>
      <c r="BA672" s="34"/>
      <c r="BC672" s="34"/>
      <c r="BE672" s="34"/>
      <c r="BG672" s="34"/>
      <c r="BI672" s="34"/>
    </row>
    <row r="673" spans="3:61" s="30" customFormat="1" ht="13.8" x14ac:dyDescent="0.25"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S673" s="34"/>
      <c r="AU673" s="34"/>
      <c r="AW673" s="34"/>
      <c r="AY673" s="34"/>
      <c r="BA673" s="34"/>
      <c r="BC673" s="34"/>
      <c r="BE673" s="34"/>
      <c r="BG673" s="34"/>
      <c r="BI673" s="34"/>
    </row>
    <row r="674" spans="3:61" s="30" customFormat="1" ht="13.8" x14ac:dyDescent="0.25"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S674" s="34"/>
      <c r="AU674" s="34"/>
      <c r="AW674" s="34"/>
      <c r="AY674" s="34"/>
      <c r="BA674" s="34"/>
      <c r="BC674" s="34"/>
      <c r="BE674" s="34"/>
      <c r="BG674" s="34"/>
      <c r="BI674" s="34"/>
    </row>
    <row r="675" spans="3:61" s="30" customFormat="1" ht="13.8" x14ac:dyDescent="0.25"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S675" s="34"/>
      <c r="AU675" s="34"/>
      <c r="AW675" s="34"/>
      <c r="AY675" s="34"/>
      <c r="BA675" s="34"/>
      <c r="BC675" s="34"/>
      <c r="BE675" s="34"/>
      <c r="BG675" s="34"/>
      <c r="BI675" s="34"/>
    </row>
    <row r="676" spans="3:61" s="30" customFormat="1" ht="13.8" x14ac:dyDescent="0.25"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S676" s="34"/>
      <c r="AU676" s="34"/>
      <c r="AW676" s="34"/>
      <c r="AY676" s="34"/>
      <c r="BA676" s="34"/>
      <c r="BC676" s="34"/>
      <c r="BE676" s="34"/>
      <c r="BG676" s="34"/>
      <c r="BI676" s="34"/>
    </row>
    <row r="677" spans="3:61" s="30" customFormat="1" ht="13.8" x14ac:dyDescent="0.25"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S677" s="34"/>
      <c r="AU677" s="34"/>
      <c r="AW677" s="34"/>
      <c r="AY677" s="34"/>
      <c r="BA677" s="34"/>
      <c r="BC677" s="34"/>
      <c r="BE677" s="34"/>
      <c r="BG677" s="34"/>
      <c r="BI677" s="34"/>
    </row>
    <row r="678" spans="3:61" s="30" customFormat="1" ht="13.8" x14ac:dyDescent="0.25"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S678" s="34"/>
      <c r="AU678" s="34"/>
      <c r="AW678" s="34"/>
      <c r="AY678" s="34"/>
      <c r="BA678" s="34"/>
      <c r="BC678" s="34"/>
      <c r="BE678" s="34"/>
      <c r="BG678" s="34"/>
      <c r="BI678" s="34"/>
    </row>
    <row r="679" spans="3:61" s="30" customFormat="1" ht="13.8" x14ac:dyDescent="0.25"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S679" s="34"/>
      <c r="AU679" s="34"/>
      <c r="AW679" s="34"/>
      <c r="AY679" s="34"/>
      <c r="BA679" s="34"/>
      <c r="BC679" s="34"/>
      <c r="BE679" s="34"/>
      <c r="BG679" s="34"/>
      <c r="BI679" s="34"/>
    </row>
    <row r="680" spans="3:61" s="30" customFormat="1" ht="13.8" x14ac:dyDescent="0.25"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S680" s="34"/>
      <c r="AU680" s="34"/>
      <c r="AW680" s="34"/>
      <c r="AY680" s="34"/>
      <c r="BA680" s="34"/>
      <c r="BC680" s="34"/>
      <c r="BE680" s="34"/>
      <c r="BG680" s="34"/>
      <c r="BI680" s="34"/>
    </row>
    <row r="681" spans="3:61" s="30" customFormat="1" ht="13.8" x14ac:dyDescent="0.25"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S681" s="34"/>
      <c r="AU681" s="34"/>
      <c r="AW681" s="34"/>
      <c r="AY681" s="34"/>
      <c r="BA681" s="34"/>
      <c r="BC681" s="34"/>
      <c r="BE681" s="34"/>
      <c r="BG681" s="34"/>
      <c r="BI681" s="34"/>
    </row>
    <row r="682" spans="3:61" s="30" customFormat="1" ht="13.8" x14ac:dyDescent="0.25"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S682" s="34"/>
      <c r="AU682" s="34"/>
      <c r="AW682" s="34"/>
      <c r="AY682" s="34"/>
      <c r="BA682" s="34"/>
      <c r="BC682" s="34"/>
      <c r="BE682" s="34"/>
      <c r="BG682" s="34"/>
      <c r="BI682" s="34"/>
    </row>
    <row r="683" spans="3:61" s="30" customFormat="1" ht="13.8" x14ac:dyDescent="0.25"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S683" s="34"/>
      <c r="AU683" s="34"/>
      <c r="AW683" s="34"/>
      <c r="AY683" s="34"/>
      <c r="BA683" s="34"/>
      <c r="BC683" s="34"/>
      <c r="BE683" s="34"/>
      <c r="BG683" s="34"/>
      <c r="BI683" s="34"/>
    </row>
    <row r="684" spans="3:61" s="30" customFormat="1" ht="13.8" x14ac:dyDescent="0.25"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S684" s="34"/>
      <c r="AU684" s="34"/>
      <c r="AW684" s="34"/>
      <c r="AY684" s="34"/>
      <c r="BA684" s="34"/>
      <c r="BC684" s="34"/>
      <c r="BE684" s="34"/>
      <c r="BG684" s="34"/>
      <c r="BI684" s="34"/>
    </row>
    <row r="685" spans="3:61" s="30" customFormat="1" ht="13.8" x14ac:dyDescent="0.25"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S685" s="34"/>
      <c r="AU685" s="34"/>
      <c r="AW685" s="34"/>
      <c r="AY685" s="34"/>
      <c r="BA685" s="34"/>
      <c r="BC685" s="34"/>
      <c r="BE685" s="34"/>
      <c r="BG685" s="34"/>
      <c r="BI685" s="34"/>
    </row>
    <row r="686" spans="3:61" s="30" customFormat="1" ht="13.8" x14ac:dyDescent="0.25"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S686" s="34"/>
      <c r="AU686" s="34"/>
      <c r="AW686" s="34"/>
      <c r="AY686" s="34"/>
      <c r="BA686" s="34"/>
      <c r="BC686" s="34"/>
      <c r="BE686" s="34"/>
      <c r="BG686" s="34"/>
      <c r="BI686" s="34"/>
    </row>
    <row r="687" spans="3:61" s="30" customFormat="1" ht="13.8" x14ac:dyDescent="0.25"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S687" s="34"/>
      <c r="AU687" s="34"/>
      <c r="AW687" s="34"/>
      <c r="AY687" s="34"/>
      <c r="BA687" s="34"/>
      <c r="BC687" s="34"/>
      <c r="BE687" s="34"/>
      <c r="BG687" s="34"/>
      <c r="BI687" s="34"/>
    </row>
    <row r="688" spans="3:61" s="30" customFormat="1" ht="13.8" x14ac:dyDescent="0.25"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S688" s="34"/>
      <c r="AU688" s="34"/>
      <c r="AW688" s="34"/>
      <c r="AY688" s="34"/>
      <c r="BA688" s="34"/>
      <c r="BC688" s="34"/>
      <c r="BE688" s="34"/>
      <c r="BG688" s="34"/>
      <c r="BI688" s="34"/>
    </row>
    <row r="689" spans="3:61" s="30" customFormat="1" ht="13.8" x14ac:dyDescent="0.25"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S689" s="34"/>
      <c r="AU689" s="34"/>
      <c r="AW689" s="34"/>
      <c r="AY689" s="34"/>
      <c r="BA689" s="34"/>
      <c r="BC689" s="34"/>
      <c r="BE689" s="34"/>
      <c r="BG689" s="34"/>
      <c r="BI689" s="34"/>
    </row>
    <row r="690" spans="3:61" s="30" customFormat="1" ht="13.8" x14ac:dyDescent="0.25"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S690" s="34"/>
      <c r="AU690" s="34"/>
      <c r="AW690" s="34"/>
      <c r="AY690" s="34"/>
      <c r="BA690" s="34"/>
      <c r="BC690" s="34"/>
      <c r="BE690" s="34"/>
      <c r="BG690" s="34"/>
      <c r="BI690" s="34"/>
    </row>
    <row r="691" spans="3:61" s="30" customFormat="1" ht="13.8" x14ac:dyDescent="0.25"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S691" s="34"/>
      <c r="AU691" s="34"/>
      <c r="AW691" s="34"/>
      <c r="AY691" s="34"/>
      <c r="BA691" s="34"/>
      <c r="BC691" s="34"/>
      <c r="BE691" s="34"/>
      <c r="BG691" s="34"/>
      <c r="BI691" s="34"/>
    </row>
    <row r="692" spans="3:61" s="30" customFormat="1" ht="13.8" x14ac:dyDescent="0.25"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S692" s="34"/>
      <c r="AU692" s="34"/>
      <c r="AW692" s="34"/>
      <c r="AY692" s="34"/>
      <c r="BA692" s="34"/>
      <c r="BC692" s="34"/>
      <c r="BE692" s="34"/>
      <c r="BG692" s="34"/>
      <c r="BI692" s="34"/>
    </row>
    <row r="693" spans="3:61" s="30" customFormat="1" ht="13.8" x14ac:dyDescent="0.25"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S693" s="34"/>
      <c r="AU693" s="34"/>
      <c r="AW693" s="34"/>
      <c r="AY693" s="34"/>
      <c r="BA693" s="34"/>
      <c r="BC693" s="34"/>
      <c r="BE693" s="34"/>
      <c r="BG693" s="34"/>
      <c r="BI693" s="34"/>
    </row>
    <row r="694" spans="3:61" s="30" customFormat="1" ht="13.8" x14ac:dyDescent="0.25"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S694" s="34"/>
      <c r="AU694" s="34"/>
      <c r="AW694" s="34"/>
      <c r="AY694" s="34"/>
      <c r="BA694" s="34"/>
      <c r="BC694" s="34"/>
      <c r="BE694" s="34"/>
      <c r="BG694" s="34"/>
      <c r="BI694" s="34"/>
    </row>
    <row r="695" spans="3:61" s="30" customFormat="1" ht="13.8" x14ac:dyDescent="0.25"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S695" s="34"/>
      <c r="AU695" s="34"/>
      <c r="AW695" s="34"/>
      <c r="AY695" s="34"/>
      <c r="BA695" s="34"/>
      <c r="BC695" s="34"/>
      <c r="BE695" s="34"/>
      <c r="BG695" s="34"/>
      <c r="BI695" s="34"/>
    </row>
    <row r="696" spans="3:61" s="30" customFormat="1" ht="13.8" x14ac:dyDescent="0.25"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S696" s="34"/>
      <c r="AU696" s="34"/>
      <c r="AW696" s="34"/>
      <c r="AY696" s="34"/>
      <c r="BA696" s="34"/>
      <c r="BC696" s="34"/>
      <c r="BE696" s="34"/>
      <c r="BG696" s="34"/>
      <c r="BI696" s="34"/>
    </row>
    <row r="697" spans="3:61" s="30" customFormat="1" ht="13.8" x14ac:dyDescent="0.25"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S697" s="34"/>
      <c r="AU697" s="34"/>
      <c r="AW697" s="34"/>
      <c r="AY697" s="34"/>
      <c r="BA697" s="34"/>
      <c r="BC697" s="34"/>
      <c r="BE697" s="34"/>
      <c r="BG697" s="34"/>
      <c r="BI697" s="34"/>
    </row>
    <row r="698" spans="3:61" s="30" customFormat="1" ht="13.8" x14ac:dyDescent="0.25"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S698" s="34"/>
      <c r="AU698" s="34"/>
      <c r="AW698" s="34"/>
      <c r="AY698" s="34"/>
      <c r="BA698" s="34"/>
      <c r="BC698" s="34"/>
      <c r="BE698" s="34"/>
      <c r="BG698" s="34"/>
      <c r="BI698" s="34"/>
    </row>
    <row r="699" spans="3:61" s="30" customFormat="1" ht="13.8" x14ac:dyDescent="0.25"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S699" s="34"/>
      <c r="AU699" s="34"/>
      <c r="AW699" s="34"/>
      <c r="AY699" s="34"/>
      <c r="BA699" s="34"/>
      <c r="BC699" s="34"/>
      <c r="BE699" s="34"/>
      <c r="BG699" s="34"/>
      <c r="BI699" s="34"/>
    </row>
    <row r="700" spans="3:61" s="30" customFormat="1" ht="13.8" x14ac:dyDescent="0.25"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S700" s="34"/>
      <c r="AU700" s="34"/>
      <c r="AW700" s="34"/>
      <c r="AY700" s="34"/>
      <c r="BA700" s="34"/>
      <c r="BC700" s="34"/>
      <c r="BE700" s="34"/>
      <c r="BG700" s="34"/>
      <c r="BI700" s="34"/>
    </row>
    <row r="701" spans="3:61" s="30" customFormat="1" ht="13.8" x14ac:dyDescent="0.25"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S701" s="34"/>
      <c r="AU701" s="34"/>
      <c r="AW701" s="34"/>
      <c r="AY701" s="34"/>
      <c r="BA701" s="34"/>
      <c r="BC701" s="34"/>
      <c r="BE701" s="34"/>
      <c r="BG701" s="34"/>
      <c r="BI701" s="34"/>
    </row>
    <row r="702" spans="3:61" s="30" customFormat="1" ht="13.8" x14ac:dyDescent="0.25"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S702" s="34"/>
      <c r="AU702" s="34"/>
      <c r="AW702" s="34"/>
      <c r="AY702" s="34"/>
      <c r="BA702" s="34"/>
      <c r="BC702" s="34"/>
      <c r="BE702" s="34"/>
      <c r="BG702" s="34"/>
      <c r="BI702" s="34"/>
    </row>
    <row r="703" spans="3:61" s="30" customFormat="1" ht="13.8" x14ac:dyDescent="0.25"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S703" s="34"/>
      <c r="AU703" s="34"/>
      <c r="AW703" s="34"/>
      <c r="AY703" s="34"/>
      <c r="BA703" s="34"/>
      <c r="BC703" s="34"/>
      <c r="BE703" s="34"/>
      <c r="BG703" s="34"/>
      <c r="BI703" s="34"/>
    </row>
    <row r="704" spans="3:61" s="30" customFormat="1" ht="13.8" x14ac:dyDescent="0.25"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S704" s="34"/>
      <c r="AU704" s="34"/>
      <c r="AW704" s="34"/>
      <c r="AY704" s="34"/>
      <c r="BA704" s="34"/>
      <c r="BC704" s="34"/>
      <c r="BE704" s="34"/>
      <c r="BG704" s="34"/>
      <c r="BI704" s="34"/>
    </row>
    <row r="705" spans="3:61" s="30" customFormat="1" ht="13.8" x14ac:dyDescent="0.25"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S705" s="34"/>
      <c r="AU705" s="34"/>
      <c r="AW705" s="34"/>
      <c r="AY705" s="34"/>
      <c r="BA705" s="34"/>
      <c r="BC705" s="34"/>
      <c r="BE705" s="34"/>
      <c r="BG705" s="34"/>
      <c r="BI705" s="34"/>
    </row>
    <row r="706" spans="3:61" s="30" customFormat="1" ht="13.8" x14ac:dyDescent="0.25"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S706" s="34"/>
      <c r="AU706" s="34"/>
      <c r="AW706" s="34"/>
      <c r="AY706" s="34"/>
      <c r="BA706" s="34"/>
      <c r="BC706" s="34"/>
      <c r="BE706" s="34"/>
      <c r="BG706" s="34"/>
      <c r="BI706" s="34"/>
    </row>
    <row r="707" spans="3:61" s="30" customFormat="1" ht="13.8" x14ac:dyDescent="0.25"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S707" s="34"/>
      <c r="AU707" s="34"/>
      <c r="AW707" s="34"/>
      <c r="AY707" s="34"/>
      <c r="BA707" s="34"/>
      <c r="BC707" s="34"/>
      <c r="BE707" s="34"/>
      <c r="BG707" s="34"/>
      <c r="BI707" s="34"/>
    </row>
    <row r="708" spans="3:61" s="30" customFormat="1" ht="13.8" x14ac:dyDescent="0.25"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S708" s="34"/>
      <c r="AU708" s="34"/>
      <c r="AW708" s="34"/>
      <c r="AY708" s="34"/>
      <c r="BA708" s="34"/>
      <c r="BC708" s="34"/>
      <c r="BE708" s="34"/>
      <c r="BG708" s="34"/>
      <c r="BI708" s="34"/>
    </row>
    <row r="709" spans="3:61" s="30" customFormat="1" ht="13.8" x14ac:dyDescent="0.25"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S709" s="34"/>
      <c r="AU709" s="34"/>
      <c r="AW709" s="34"/>
      <c r="AY709" s="34"/>
      <c r="BA709" s="34"/>
      <c r="BC709" s="34"/>
      <c r="BE709" s="34"/>
      <c r="BG709" s="34"/>
      <c r="BI709" s="34"/>
    </row>
    <row r="710" spans="3:61" s="30" customFormat="1" ht="13.8" x14ac:dyDescent="0.25"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S710" s="34"/>
      <c r="AU710" s="34"/>
      <c r="AW710" s="34"/>
      <c r="AY710" s="34"/>
      <c r="BA710" s="34"/>
      <c r="BC710" s="34"/>
      <c r="BE710" s="34"/>
      <c r="BG710" s="34"/>
      <c r="BI710" s="34"/>
    </row>
    <row r="711" spans="3:61" s="30" customFormat="1" ht="13.8" x14ac:dyDescent="0.25"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S711" s="34"/>
      <c r="AU711" s="34"/>
      <c r="AW711" s="34"/>
      <c r="AY711" s="34"/>
      <c r="BA711" s="34"/>
      <c r="BC711" s="34"/>
      <c r="BE711" s="34"/>
      <c r="BG711" s="34"/>
      <c r="BI711" s="34"/>
    </row>
    <row r="712" spans="3:61" s="30" customFormat="1" ht="13.8" x14ac:dyDescent="0.25"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S712" s="34"/>
      <c r="AU712" s="34"/>
      <c r="AW712" s="34"/>
      <c r="AY712" s="34"/>
      <c r="BA712" s="34"/>
      <c r="BC712" s="34"/>
      <c r="BE712" s="34"/>
      <c r="BG712" s="34"/>
      <c r="BI712" s="34"/>
    </row>
    <row r="713" spans="3:61" s="30" customFormat="1" ht="13.8" x14ac:dyDescent="0.25"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S713" s="34"/>
      <c r="AU713" s="34"/>
      <c r="AW713" s="34"/>
      <c r="AY713" s="34"/>
      <c r="BA713" s="34"/>
      <c r="BC713" s="34"/>
      <c r="BE713" s="34"/>
      <c r="BG713" s="34"/>
      <c r="BI713" s="34"/>
    </row>
    <row r="714" spans="3:61" s="30" customFormat="1" ht="13.8" x14ac:dyDescent="0.25"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S714" s="34"/>
      <c r="AU714" s="34"/>
      <c r="AW714" s="34"/>
      <c r="AY714" s="34"/>
      <c r="BA714" s="34"/>
      <c r="BC714" s="34"/>
      <c r="BE714" s="34"/>
      <c r="BG714" s="34"/>
      <c r="BI714" s="34"/>
    </row>
    <row r="715" spans="3:61" s="30" customFormat="1" ht="13.8" x14ac:dyDescent="0.25"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S715" s="34"/>
      <c r="AU715" s="34"/>
      <c r="AW715" s="34"/>
      <c r="AY715" s="34"/>
      <c r="BA715" s="34"/>
      <c r="BC715" s="34"/>
      <c r="BE715" s="34"/>
      <c r="BG715" s="34"/>
      <c r="BI715" s="34"/>
    </row>
    <row r="716" spans="3:61" s="30" customFormat="1" ht="13.8" x14ac:dyDescent="0.25"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S716" s="34"/>
      <c r="AU716" s="34"/>
      <c r="AW716" s="34"/>
      <c r="AY716" s="34"/>
      <c r="BA716" s="34"/>
      <c r="BC716" s="34"/>
      <c r="BE716" s="34"/>
      <c r="BG716" s="34"/>
      <c r="BI716" s="34"/>
    </row>
    <row r="717" spans="3:61" s="30" customFormat="1" ht="13.8" x14ac:dyDescent="0.25"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S717" s="34"/>
      <c r="AU717" s="34"/>
      <c r="AW717" s="34"/>
      <c r="AY717" s="34"/>
      <c r="BA717" s="34"/>
      <c r="BC717" s="34"/>
      <c r="BE717" s="34"/>
      <c r="BG717" s="34"/>
      <c r="BI717" s="34"/>
    </row>
    <row r="718" spans="3:61" s="30" customFormat="1" ht="13.8" x14ac:dyDescent="0.25"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S718" s="34"/>
      <c r="AU718" s="34"/>
      <c r="AW718" s="34"/>
      <c r="AY718" s="34"/>
      <c r="BA718" s="34"/>
      <c r="BC718" s="34"/>
      <c r="BE718" s="34"/>
      <c r="BG718" s="34"/>
      <c r="BI718" s="34"/>
    </row>
    <row r="719" spans="3:61" s="30" customFormat="1" ht="13.8" x14ac:dyDescent="0.25"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S719" s="34"/>
      <c r="AU719" s="34"/>
      <c r="AW719" s="34"/>
      <c r="AY719" s="34"/>
      <c r="BA719" s="34"/>
      <c r="BC719" s="34"/>
      <c r="BE719" s="34"/>
      <c r="BG719" s="34"/>
      <c r="BI719" s="34"/>
    </row>
    <row r="720" spans="3:61" s="30" customFormat="1" ht="13.8" x14ac:dyDescent="0.25"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S720" s="34"/>
      <c r="AU720" s="34"/>
      <c r="AW720" s="34"/>
      <c r="AY720" s="34"/>
      <c r="BA720" s="34"/>
      <c r="BC720" s="34"/>
      <c r="BE720" s="34"/>
      <c r="BG720" s="34"/>
      <c r="BI720" s="34"/>
    </row>
    <row r="721" spans="3:61" s="30" customFormat="1" ht="13.8" x14ac:dyDescent="0.25"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S721" s="34"/>
      <c r="AU721" s="34"/>
      <c r="AW721" s="34"/>
      <c r="AY721" s="34"/>
      <c r="BA721" s="34"/>
      <c r="BC721" s="34"/>
      <c r="BE721" s="34"/>
      <c r="BG721" s="34"/>
      <c r="BI721" s="34"/>
    </row>
    <row r="722" spans="3:61" s="30" customFormat="1" ht="13.8" x14ac:dyDescent="0.25"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S722" s="34"/>
      <c r="AU722" s="34"/>
      <c r="AW722" s="34"/>
      <c r="AY722" s="34"/>
      <c r="BA722" s="34"/>
      <c r="BC722" s="34"/>
      <c r="BE722" s="34"/>
      <c r="BG722" s="34"/>
      <c r="BI722" s="34"/>
    </row>
    <row r="723" spans="3:61" s="30" customFormat="1" ht="13.8" x14ac:dyDescent="0.25"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S723" s="34"/>
      <c r="AU723" s="34"/>
      <c r="AW723" s="34"/>
      <c r="AY723" s="34"/>
      <c r="BA723" s="34"/>
      <c r="BC723" s="34"/>
      <c r="BE723" s="34"/>
      <c r="BG723" s="34"/>
      <c r="BI723" s="34"/>
    </row>
    <row r="724" spans="3:61" s="30" customFormat="1" ht="13.8" x14ac:dyDescent="0.25"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S724" s="34"/>
      <c r="AU724" s="34"/>
      <c r="AW724" s="34"/>
      <c r="AY724" s="34"/>
      <c r="BA724" s="34"/>
      <c r="BC724" s="34"/>
      <c r="BE724" s="34"/>
      <c r="BG724" s="34"/>
      <c r="BI724" s="34"/>
    </row>
    <row r="725" spans="3:61" s="30" customFormat="1" ht="13.8" x14ac:dyDescent="0.25"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S725" s="34"/>
      <c r="AU725" s="34"/>
      <c r="AW725" s="34"/>
      <c r="AY725" s="34"/>
      <c r="BA725" s="34"/>
      <c r="BC725" s="34"/>
      <c r="BE725" s="34"/>
      <c r="BG725" s="34"/>
      <c r="BI725" s="34"/>
    </row>
    <row r="726" spans="3:61" s="30" customFormat="1" ht="13.8" x14ac:dyDescent="0.25"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S726" s="34"/>
      <c r="AU726" s="34"/>
      <c r="AW726" s="34"/>
      <c r="AY726" s="34"/>
      <c r="BA726" s="34"/>
      <c r="BC726" s="34"/>
      <c r="BE726" s="34"/>
      <c r="BG726" s="34"/>
      <c r="BI726" s="34"/>
    </row>
    <row r="727" spans="3:61" s="30" customFormat="1" ht="13.8" x14ac:dyDescent="0.25"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S727" s="34"/>
      <c r="AU727" s="34"/>
      <c r="AW727" s="34"/>
      <c r="AY727" s="34"/>
      <c r="BA727" s="34"/>
      <c r="BC727" s="34"/>
      <c r="BE727" s="34"/>
      <c r="BG727" s="34"/>
      <c r="BI727" s="34"/>
    </row>
    <row r="728" spans="3:61" s="30" customFormat="1" ht="13.8" x14ac:dyDescent="0.25"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S728" s="34"/>
      <c r="AU728" s="34"/>
      <c r="AW728" s="34"/>
      <c r="AY728" s="34"/>
      <c r="BA728" s="34"/>
      <c r="BC728" s="34"/>
      <c r="BE728" s="34"/>
      <c r="BG728" s="34"/>
      <c r="BI728" s="34"/>
    </row>
    <row r="729" spans="3:61" s="30" customFormat="1" ht="13.8" x14ac:dyDescent="0.25"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S729" s="34"/>
      <c r="AU729" s="34"/>
      <c r="AW729" s="34"/>
      <c r="AY729" s="34"/>
      <c r="BA729" s="34"/>
      <c r="BC729" s="34"/>
      <c r="BE729" s="34"/>
      <c r="BG729" s="34"/>
      <c r="BI729" s="34"/>
    </row>
    <row r="730" spans="3:61" s="30" customFormat="1" ht="13.8" x14ac:dyDescent="0.25"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S730" s="34"/>
      <c r="AU730" s="34"/>
      <c r="AW730" s="34"/>
      <c r="AY730" s="34"/>
      <c r="BA730" s="34"/>
      <c r="BC730" s="34"/>
      <c r="BE730" s="34"/>
      <c r="BG730" s="34"/>
      <c r="BI730" s="34"/>
    </row>
    <row r="731" spans="3:61" s="30" customFormat="1" ht="13.8" x14ac:dyDescent="0.25"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S731" s="34"/>
      <c r="AU731" s="34"/>
      <c r="AW731" s="34"/>
      <c r="AY731" s="34"/>
      <c r="BA731" s="34"/>
      <c r="BC731" s="34"/>
      <c r="BE731" s="34"/>
      <c r="BG731" s="34"/>
      <c r="BI731" s="34"/>
    </row>
    <row r="732" spans="3:61" s="30" customFormat="1" ht="13.8" x14ac:dyDescent="0.25"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S732" s="34"/>
      <c r="AU732" s="34"/>
      <c r="AW732" s="34"/>
      <c r="AY732" s="34"/>
      <c r="BA732" s="34"/>
      <c r="BC732" s="34"/>
      <c r="BE732" s="34"/>
      <c r="BG732" s="34"/>
      <c r="BI732" s="34"/>
    </row>
    <row r="733" spans="3:61" s="30" customFormat="1" ht="13.8" x14ac:dyDescent="0.25"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S733" s="34"/>
      <c r="AU733" s="34"/>
      <c r="AW733" s="34"/>
      <c r="AY733" s="34"/>
      <c r="BA733" s="34"/>
      <c r="BC733" s="34"/>
      <c r="BE733" s="34"/>
      <c r="BG733" s="34"/>
      <c r="BI733" s="34"/>
    </row>
    <row r="734" spans="3:61" s="30" customFormat="1" ht="13.8" x14ac:dyDescent="0.25"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S734" s="34"/>
      <c r="AU734" s="34"/>
      <c r="AW734" s="34"/>
      <c r="AY734" s="34"/>
      <c r="BA734" s="34"/>
      <c r="BC734" s="34"/>
      <c r="BE734" s="34"/>
      <c r="BG734" s="34"/>
      <c r="BI734" s="34"/>
    </row>
    <row r="735" spans="3:61" s="30" customFormat="1" ht="13.8" x14ac:dyDescent="0.25"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S735" s="34"/>
      <c r="AU735" s="34"/>
      <c r="AW735" s="34"/>
      <c r="AY735" s="34"/>
      <c r="BA735" s="34"/>
      <c r="BC735" s="34"/>
      <c r="BE735" s="34"/>
      <c r="BG735" s="34"/>
      <c r="BI735" s="34"/>
    </row>
    <row r="736" spans="3:61" s="30" customFormat="1" ht="13.8" x14ac:dyDescent="0.25"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S736" s="34"/>
      <c r="AU736" s="34"/>
      <c r="AW736" s="34"/>
      <c r="AY736" s="34"/>
      <c r="BA736" s="34"/>
      <c r="BC736" s="34"/>
      <c r="BE736" s="34"/>
      <c r="BG736" s="34"/>
      <c r="BI736" s="34"/>
    </row>
    <row r="737" spans="3:61" s="30" customFormat="1" ht="13.8" x14ac:dyDescent="0.25"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S737" s="34"/>
      <c r="AU737" s="34"/>
      <c r="AW737" s="34"/>
      <c r="AY737" s="34"/>
      <c r="BA737" s="34"/>
      <c r="BC737" s="34"/>
      <c r="BE737" s="34"/>
      <c r="BG737" s="34"/>
      <c r="BI737" s="34"/>
    </row>
    <row r="738" spans="3:61" s="30" customFormat="1" ht="13.8" x14ac:dyDescent="0.25"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S738" s="34"/>
      <c r="AU738" s="34"/>
      <c r="AW738" s="34"/>
      <c r="AY738" s="34"/>
      <c r="BA738" s="34"/>
      <c r="BC738" s="34"/>
      <c r="BE738" s="34"/>
      <c r="BG738" s="34"/>
      <c r="BI738" s="34"/>
    </row>
    <row r="739" spans="3:61" s="30" customFormat="1" ht="13.8" x14ac:dyDescent="0.25"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S739" s="34"/>
      <c r="AU739" s="34"/>
      <c r="AW739" s="34"/>
      <c r="AY739" s="34"/>
      <c r="BA739" s="34"/>
      <c r="BC739" s="34"/>
      <c r="BE739" s="34"/>
      <c r="BG739" s="34"/>
      <c r="BI739" s="34"/>
    </row>
    <row r="740" spans="3:61" s="30" customFormat="1" ht="13.8" x14ac:dyDescent="0.25"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S740" s="34"/>
      <c r="AU740" s="34"/>
      <c r="AW740" s="34"/>
      <c r="AY740" s="34"/>
      <c r="BA740" s="34"/>
      <c r="BC740" s="34"/>
      <c r="BE740" s="34"/>
      <c r="BG740" s="34"/>
      <c r="BI740" s="34"/>
    </row>
    <row r="741" spans="3:61" s="30" customFormat="1" ht="13.8" x14ac:dyDescent="0.25"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S741" s="34"/>
      <c r="AU741" s="34"/>
      <c r="AW741" s="34"/>
      <c r="AY741" s="34"/>
      <c r="BA741" s="34"/>
      <c r="BC741" s="34"/>
      <c r="BE741" s="34"/>
      <c r="BG741" s="34"/>
      <c r="BI741" s="34"/>
    </row>
    <row r="742" spans="3:61" s="30" customFormat="1" ht="13.8" x14ac:dyDescent="0.25"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S742" s="34"/>
      <c r="AU742" s="34"/>
      <c r="AW742" s="34"/>
      <c r="AY742" s="34"/>
      <c r="BA742" s="34"/>
      <c r="BC742" s="34"/>
      <c r="BE742" s="34"/>
      <c r="BG742" s="34"/>
      <c r="BI742" s="34"/>
    </row>
    <row r="743" spans="3:61" s="30" customFormat="1" ht="13.8" x14ac:dyDescent="0.25"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S743" s="34"/>
      <c r="AU743" s="34"/>
      <c r="AW743" s="34"/>
      <c r="AY743" s="34"/>
      <c r="BA743" s="34"/>
      <c r="BC743" s="34"/>
      <c r="BE743" s="34"/>
      <c r="BG743" s="34"/>
      <c r="BI743" s="34"/>
    </row>
    <row r="744" spans="3:61" s="30" customFormat="1" ht="13.8" x14ac:dyDescent="0.25"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S744" s="34"/>
      <c r="AU744" s="34"/>
      <c r="AW744" s="34"/>
      <c r="AY744" s="34"/>
      <c r="BA744" s="34"/>
      <c r="BC744" s="34"/>
      <c r="BE744" s="34"/>
      <c r="BG744" s="34"/>
      <c r="BI744" s="34"/>
    </row>
    <row r="745" spans="3:61" s="30" customFormat="1" ht="13.8" x14ac:dyDescent="0.25"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S745" s="34"/>
      <c r="AU745" s="34"/>
      <c r="AW745" s="34"/>
      <c r="AY745" s="34"/>
      <c r="BA745" s="34"/>
      <c r="BC745" s="34"/>
      <c r="BE745" s="34"/>
      <c r="BG745" s="34"/>
      <c r="BI745" s="34"/>
    </row>
    <row r="746" spans="3:61" s="30" customFormat="1" ht="13.8" x14ac:dyDescent="0.25"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S746" s="34"/>
      <c r="AU746" s="34"/>
      <c r="AW746" s="34"/>
      <c r="AY746" s="34"/>
      <c r="BA746" s="34"/>
      <c r="BC746" s="34"/>
      <c r="BE746" s="34"/>
      <c r="BG746" s="34"/>
      <c r="BI746" s="34"/>
    </row>
    <row r="747" spans="3:61" s="30" customFormat="1" ht="13.8" x14ac:dyDescent="0.25"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S747" s="34"/>
      <c r="AU747" s="34"/>
      <c r="AW747" s="34"/>
      <c r="AY747" s="34"/>
      <c r="BA747" s="34"/>
      <c r="BC747" s="34"/>
      <c r="BE747" s="34"/>
      <c r="BG747" s="34"/>
      <c r="BI747" s="34"/>
    </row>
    <row r="748" spans="3:61" s="30" customFormat="1" ht="13.8" x14ac:dyDescent="0.25"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S748" s="34"/>
      <c r="AU748" s="34"/>
      <c r="AW748" s="34"/>
      <c r="AY748" s="34"/>
      <c r="BA748" s="34"/>
      <c r="BC748" s="34"/>
      <c r="BE748" s="34"/>
      <c r="BG748" s="34"/>
      <c r="BI748" s="34"/>
    </row>
    <row r="749" spans="3:61" s="30" customFormat="1" ht="13.8" x14ac:dyDescent="0.25"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S749" s="34"/>
      <c r="AU749" s="34"/>
      <c r="AW749" s="34"/>
      <c r="AY749" s="34"/>
      <c r="BA749" s="34"/>
      <c r="BC749" s="34"/>
      <c r="BE749" s="34"/>
      <c r="BG749" s="34"/>
      <c r="BI749" s="34"/>
    </row>
    <row r="750" spans="3:61" s="30" customFormat="1" ht="13.8" x14ac:dyDescent="0.25"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S750" s="34"/>
      <c r="AU750" s="34"/>
      <c r="AW750" s="34"/>
      <c r="AY750" s="34"/>
      <c r="BA750" s="34"/>
      <c r="BC750" s="34"/>
      <c r="BE750" s="34"/>
      <c r="BG750" s="34"/>
      <c r="BI750" s="34"/>
    </row>
    <row r="751" spans="3:61" s="30" customFormat="1" ht="13.8" x14ac:dyDescent="0.25"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S751" s="34"/>
      <c r="AU751" s="34"/>
      <c r="AW751" s="34"/>
      <c r="AY751" s="34"/>
      <c r="BA751" s="34"/>
      <c r="BC751" s="34"/>
      <c r="BE751" s="34"/>
      <c r="BG751" s="34"/>
      <c r="BI751" s="34"/>
    </row>
    <row r="752" spans="3:61" s="30" customFormat="1" ht="13.8" x14ac:dyDescent="0.25"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S752" s="34"/>
      <c r="AU752" s="34"/>
      <c r="AW752" s="34"/>
      <c r="AY752" s="34"/>
      <c r="BA752" s="34"/>
      <c r="BC752" s="34"/>
      <c r="BE752" s="34"/>
      <c r="BG752" s="34"/>
      <c r="BI752" s="34"/>
    </row>
    <row r="753" spans="3:61" s="30" customFormat="1" ht="13.8" x14ac:dyDescent="0.25"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S753" s="34"/>
      <c r="AU753" s="34"/>
      <c r="AW753" s="34"/>
      <c r="AY753" s="34"/>
      <c r="BA753" s="34"/>
      <c r="BC753" s="34"/>
      <c r="BE753" s="34"/>
      <c r="BG753" s="34"/>
      <c r="BI753" s="34"/>
    </row>
    <row r="754" spans="3:61" s="30" customFormat="1" ht="13.8" x14ac:dyDescent="0.25"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S754" s="34"/>
      <c r="AU754" s="34"/>
      <c r="AW754" s="34"/>
      <c r="AY754" s="34"/>
      <c r="BA754" s="34"/>
      <c r="BC754" s="34"/>
      <c r="BE754" s="34"/>
      <c r="BG754" s="34"/>
      <c r="BI754" s="34"/>
    </row>
    <row r="755" spans="3:61" s="30" customFormat="1" ht="13.8" x14ac:dyDescent="0.25"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S755" s="34"/>
      <c r="AU755" s="34"/>
      <c r="AW755" s="34"/>
      <c r="AY755" s="34"/>
      <c r="BA755" s="34"/>
      <c r="BC755" s="34"/>
      <c r="BE755" s="34"/>
      <c r="BG755" s="34"/>
      <c r="BI755" s="34"/>
    </row>
    <row r="756" spans="3:61" s="30" customFormat="1" ht="13.8" x14ac:dyDescent="0.25"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S756" s="34"/>
      <c r="AU756" s="34"/>
      <c r="AW756" s="34"/>
      <c r="AY756" s="34"/>
      <c r="BA756" s="34"/>
      <c r="BC756" s="34"/>
      <c r="BE756" s="34"/>
      <c r="BG756" s="34"/>
      <c r="BI756" s="34"/>
    </row>
    <row r="757" spans="3:61" s="30" customFormat="1" ht="13.8" x14ac:dyDescent="0.25"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S757" s="34"/>
      <c r="AU757" s="34"/>
      <c r="AW757" s="34"/>
      <c r="AY757" s="34"/>
      <c r="BA757" s="34"/>
      <c r="BC757" s="34"/>
      <c r="BE757" s="34"/>
      <c r="BG757" s="34"/>
      <c r="BI757" s="34"/>
    </row>
    <row r="758" spans="3:61" s="30" customFormat="1" ht="13.8" x14ac:dyDescent="0.25"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S758" s="34"/>
      <c r="AU758" s="34"/>
      <c r="AW758" s="34"/>
      <c r="AY758" s="34"/>
      <c r="BA758" s="34"/>
      <c r="BC758" s="34"/>
      <c r="BE758" s="34"/>
      <c r="BG758" s="34"/>
      <c r="BI758" s="34"/>
    </row>
    <row r="759" spans="3:61" s="30" customFormat="1" ht="13.8" x14ac:dyDescent="0.25"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S759" s="34"/>
      <c r="AU759" s="34"/>
      <c r="AW759" s="34"/>
      <c r="AY759" s="34"/>
      <c r="BA759" s="34"/>
      <c r="BC759" s="34"/>
      <c r="BE759" s="34"/>
      <c r="BG759" s="34"/>
      <c r="BI759" s="34"/>
    </row>
    <row r="760" spans="3:61" s="30" customFormat="1" ht="13.8" x14ac:dyDescent="0.25"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S760" s="34"/>
      <c r="AU760" s="34"/>
      <c r="AW760" s="34"/>
      <c r="AY760" s="34"/>
      <c r="BA760" s="34"/>
      <c r="BC760" s="34"/>
      <c r="BE760" s="34"/>
      <c r="BG760" s="34"/>
      <c r="BI760" s="34"/>
    </row>
    <row r="761" spans="3:61" s="30" customFormat="1" ht="13.8" x14ac:dyDescent="0.25"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S761" s="34"/>
      <c r="AU761" s="34"/>
      <c r="AW761" s="34"/>
      <c r="AY761" s="34"/>
      <c r="BA761" s="34"/>
      <c r="BC761" s="34"/>
      <c r="BE761" s="34"/>
      <c r="BG761" s="34"/>
      <c r="BI761" s="34"/>
    </row>
    <row r="762" spans="3:61" s="30" customFormat="1" ht="13.8" x14ac:dyDescent="0.25"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S762" s="34"/>
      <c r="AU762" s="34"/>
      <c r="AW762" s="34"/>
      <c r="AY762" s="34"/>
      <c r="BA762" s="34"/>
      <c r="BC762" s="34"/>
      <c r="BE762" s="34"/>
      <c r="BG762" s="34"/>
      <c r="BI762" s="34"/>
    </row>
    <row r="763" spans="3:61" s="30" customFormat="1" ht="13.8" x14ac:dyDescent="0.25"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S763" s="34"/>
      <c r="AU763" s="34"/>
      <c r="AW763" s="34"/>
      <c r="AY763" s="34"/>
      <c r="BA763" s="34"/>
      <c r="BC763" s="34"/>
      <c r="BE763" s="34"/>
      <c r="BG763" s="34"/>
      <c r="BI763" s="34"/>
    </row>
    <row r="764" spans="3:61" s="30" customFormat="1" ht="13.8" x14ac:dyDescent="0.25"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S764" s="34"/>
      <c r="AU764" s="34"/>
      <c r="AW764" s="34"/>
      <c r="AY764" s="34"/>
      <c r="BA764" s="34"/>
      <c r="BC764" s="34"/>
      <c r="BE764" s="34"/>
      <c r="BG764" s="34"/>
      <c r="BI764" s="34"/>
    </row>
    <row r="765" spans="3:61" s="30" customFormat="1" ht="13.8" x14ac:dyDescent="0.25"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S765" s="34"/>
      <c r="AU765" s="34"/>
      <c r="AW765" s="34"/>
      <c r="AY765" s="34"/>
      <c r="BA765" s="34"/>
      <c r="BC765" s="34"/>
      <c r="BE765" s="34"/>
      <c r="BG765" s="34"/>
      <c r="BI765" s="34"/>
    </row>
    <row r="766" spans="3:61" s="30" customFormat="1" ht="13.8" x14ac:dyDescent="0.25"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S766" s="34"/>
      <c r="AU766" s="34"/>
      <c r="AW766" s="34"/>
      <c r="AY766" s="34"/>
      <c r="BA766" s="34"/>
      <c r="BC766" s="34"/>
      <c r="BE766" s="34"/>
      <c r="BG766" s="34"/>
      <c r="BI766" s="34"/>
    </row>
    <row r="767" spans="3:61" s="30" customFormat="1" ht="13.8" x14ac:dyDescent="0.25"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S767" s="34"/>
      <c r="AU767" s="34"/>
      <c r="AW767" s="34"/>
      <c r="AY767" s="34"/>
      <c r="BA767" s="34"/>
      <c r="BC767" s="34"/>
      <c r="BE767" s="34"/>
      <c r="BG767" s="34"/>
      <c r="BI767" s="34"/>
    </row>
    <row r="768" spans="3:61" s="30" customFormat="1" ht="13.8" x14ac:dyDescent="0.25"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S768" s="34"/>
      <c r="AU768" s="34"/>
      <c r="AW768" s="34"/>
      <c r="AY768" s="34"/>
      <c r="BA768" s="34"/>
      <c r="BC768" s="34"/>
      <c r="BE768" s="34"/>
      <c r="BG768" s="34"/>
      <c r="BI768" s="34"/>
    </row>
    <row r="769" spans="3:61" s="30" customFormat="1" ht="13.8" x14ac:dyDescent="0.25"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S769" s="34"/>
      <c r="AU769" s="34"/>
      <c r="AW769" s="34"/>
      <c r="AY769" s="34"/>
      <c r="BA769" s="34"/>
      <c r="BC769" s="34"/>
      <c r="BE769" s="34"/>
      <c r="BG769" s="34"/>
      <c r="BI769" s="34"/>
    </row>
    <row r="770" spans="3:61" s="30" customFormat="1" ht="13.8" x14ac:dyDescent="0.25"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S770" s="34"/>
      <c r="AU770" s="34"/>
      <c r="AW770" s="34"/>
      <c r="AY770" s="34"/>
      <c r="BA770" s="34"/>
      <c r="BC770" s="34"/>
      <c r="BE770" s="34"/>
      <c r="BG770" s="34"/>
      <c r="BI770" s="34"/>
    </row>
    <row r="771" spans="3:61" s="30" customFormat="1" ht="13.8" x14ac:dyDescent="0.25"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S771" s="34"/>
      <c r="AU771" s="34"/>
      <c r="AW771" s="34"/>
      <c r="AY771" s="34"/>
      <c r="BA771" s="34"/>
      <c r="BC771" s="34"/>
      <c r="BE771" s="34"/>
      <c r="BG771" s="34"/>
      <c r="BI771" s="34"/>
    </row>
    <row r="772" spans="3:61" s="30" customFormat="1" ht="13.8" x14ac:dyDescent="0.25"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S772" s="34"/>
      <c r="AU772" s="34"/>
      <c r="AW772" s="34"/>
      <c r="AY772" s="34"/>
      <c r="BA772" s="34"/>
      <c r="BC772" s="34"/>
      <c r="BE772" s="34"/>
      <c r="BG772" s="34"/>
      <c r="BI772" s="34"/>
    </row>
    <row r="773" spans="3:61" s="30" customFormat="1" ht="13.8" x14ac:dyDescent="0.25"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S773" s="34"/>
      <c r="AU773" s="34"/>
      <c r="AW773" s="34"/>
      <c r="AY773" s="34"/>
      <c r="BA773" s="34"/>
      <c r="BC773" s="34"/>
      <c r="BE773" s="34"/>
      <c r="BG773" s="34"/>
      <c r="BI773" s="34"/>
    </row>
    <row r="774" spans="3:61" s="30" customFormat="1" ht="13.8" x14ac:dyDescent="0.25"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S774" s="34"/>
      <c r="AU774" s="34"/>
      <c r="AW774" s="34"/>
      <c r="AY774" s="34"/>
      <c r="BA774" s="34"/>
      <c r="BC774" s="34"/>
      <c r="BE774" s="34"/>
      <c r="BG774" s="34"/>
      <c r="BI774" s="34"/>
    </row>
    <row r="775" spans="3:61" s="30" customFormat="1" ht="13.8" x14ac:dyDescent="0.25"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S775" s="34"/>
      <c r="AU775" s="34"/>
      <c r="AW775" s="34"/>
      <c r="AY775" s="34"/>
      <c r="BA775" s="34"/>
      <c r="BC775" s="34"/>
      <c r="BE775" s="34"/>
      <c r="BG775" s="34"/>
      <c r="BI775" s="34"/>
    </row>
    <row r="776" spans="3:61" s="30" customFormat="1" ht="13.8" x14ac:dyDescent="0.25"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S776" s="34"/>
      <c r="AU776" s="34"/>
      <c r="AW776" s="34"/>
      <c r="AY776" s="34"/>
      <c r="BA776" s="34"/>
      <c r="BC776" s="34"/>
      <c r="BE776" s="34"/>
      <c r="BG776" s="34"/>
      <c r="BI776" s="34"/>
    </row>
    <row r="777" spans="3:61" s="30" customFormat="1" ht="13.8" x14ac:dyDescent="0.25"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S777" s="34"/>
      <c r="AU777" s="34"/>
      <c r="AW777" s="34"/>
      <c r="AY777" s="34"/>
      <c r="BA777" s="34"/>
      <c r="BC777" s="34"/>
      <c r="BE777" s="34"/>
      <c r="BG777" s="34"/>
      <c r="BI777" s="34"/>
    </row>
    <row r="778" spans="3:61" s="30" customFormat="1" ht="13.8" x14ac:dyDescent="0.25"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S778" s="34"/>
      <c r="AU778" s="34"/>
      <c r="AW778" s="34"/>
      <c r="AY778" s="34"/>
      <c r="BA778" s="34"/>
      <c r="BC778" s="34"/>
      <c r="BE778" s="34"/>
      <c r="BG778" s="34"/>
      <c r="BI778" s="34"/>
    </row>
    <row r="779" spans="3:61" s="30" customFormat="1" ht="13.8" x14ac:dyDescent="0.25"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S779" s="34"/>
      <c r="AU779" s="34"/>
      <c r="AW779" s="34"/>
      <c r="AY779" s="34"/>
      <c r="BA779" s="34"/>
      <c r="BC779" s="34"/>
      <c r="BE779" s="34"/>
      <c r="BG779" s="34"/>
      <c r="BI779" s="34"/>
    </row>
    <row r="780" spans="3:61" s="30" customFormat="1" ht="13.8" x14ac:dyDescent="0.25"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S780" s="34"/>
      <c r="AU780" s="34"/>
      <c r="AW780" s="34"/>
      <c r="AY780" s="34"/>
      <c r="BA780" s="34"/>
      <c r="BC780" s="34"/>
      <c r="BE780" s="34"/>
      <c r="BG780" s="34"/>
      <c r="BI780" s="34"/>
    </row>
    <row r="781" spans="3:61" s="30" customFormat="1" ht="13.8" x14ac:dyDescent="0.25"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S781" s="34"/>
      <c r="AU781" s="34"/>
      <c r="AW781" s="34"/>
      <c r="AY781" s="34"/>
      <c r="BA781" s="34"/>
      <c r="BC781" s="34"/>
      <c r="BE781" s="34"/>
      <c r="BG781" s="34"/>
      <c r="BI781" s="34"/>
    </row>
    <row r="782" spans="3:61" s="30" customFormat="1" ht="13.8" x14ac:dyDescent="0.25"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S782" s="34"/>
      <c r="AU782" s="34"/>
      <c r="AW782" s="34"/>
      <c r="AY782" s="34"/>
      <c r="BA782" s="34"/>
      <c r="BC782" s="34"/>
      <c r="BE782" s="34"/>
      <c r="BG782" s="34"/>
      <c r="BI782" s="34"/>
    </row>
    <row r="783" spans="3:61" s="30" customFormat="1" ht="13.8" x14ac:dyDescent="0.25"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S783" s="34"/>
      <c r="AU783" s="34"/>
      <c r="AW783" s="34"/>
      <c r="AY783" s="34"/>
      <c r="BA783" s="34"/>
      <c r="BC783" s="34"/>
      <c r="BE783" s="34"/>
      <c r="BG783" s="34"/>
      <c r="BI783" s="34"/>
    </row>
    <row r="784" spans="3:61" s="30" customFormat="1" ht="13.8" x14ac:dyDescent="0.25"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S784" s="34"/>
      <c r="AU784" s="34"/>
      <c r="AW784" s="34"/>
      <c r="AY784" s="34"/>
      <c r="BA784" s="34"/>
      <c r="BC784" s="34"/>
      <c r="BE784" s="34"/>
      <c r="BG784" s="34"/>
      <c r="BI784" s="34"/>
    </row>
    <row r="785" spans="3:61" s="30" customFormat="1" ht="13.8" x14ac:dyDescent="0.25"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S785" s="34"/>
      <c r="AU785" s="34"/>
      <c r="AW785" s="34"/>
      <c r="AY785" s="34"/>
      <c r="BA785" s="34"/>
      <c r="BC785" s="34"/>
      <c r="BE785" s="34"/>
      <c r="BG785" s="34"/>
      <c r="BI785" s="34"/>
    </row>
    <row r="786" spans="3:61" s="30" customFormat="1" ht="13.8" x14ac:dyDescent="0.25"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S786" s="34"/>
      <c r="AU786" s="34"/>
      <c r="AW786" s="34"/>
      <c r="AY786" s="34"/>
      <c r="BA786" s="34"/>
      <c r="BC786" s="34"/>
      <c r="BE786" s="34"/>
      <c r="BG786" s="34"/>
      <c r="BI786" s="34"/>
    </row>
    <row r="787" spans="3:61" s="30" customFormat="1" ht="13.8" x14ac:dyDescent="0.25"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S787" s="34"/>
      <c r="AU787" s="34"/>
      <c r="AW787" s="34"/>
      <c r="AY787" s="34"/>
      <c r="BA787" s="34"/>
      <c r="BC787" s="34"/>
      <c r="BE787" s="34"/>
      <c r="BG787" s="34"/>
      <c r="BI787" s="34"/>
    </row>
    <row r="788" spans="3:61" s="30" customFormat="1" ht="13.8" x14ac:dyDescent="0.25"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S788" s="34"/>
      <c r="AU788" s="34"/>
      <c r="AW788" s="34"/>
      <c r="AY788" s="34"/>
      <c r="BA788" s="34"/>
      <c r="BC788" s="34"/>
      <c r="BE788" s="34"/>
      <c r="BG788" s="34"/>
      <c r="BI788" s="34"/>
    </row>
    <row r="789" spans="3:61" s="30" customFormat="1" ht="13.8" x14ac:dyDescent="0.25"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S789" s="34"/>
      <c r="AU789" s="34"/>
      <c r="AW789" s="34"/>
      <c r="AY789" s="34"/>
      <c r="BA789" s="34"/>
      <c r="BC789" s="34"/>
      <c r="BE789" s="34"/>
      <c r="BG789" s="34"/>
      <c r="BI789" s="34"/>
    </row>
    <row r="790" spans="3:61" s="30" customFormat="1" ht="13.8" x14ac:dyDescent="0.25"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S790" s="34"/>
      <c r="AU790" s="34"/>
      <c r="AW790" s="34"/>
      <c r="AY790" s="34"/>
      <c r="BA790" s="34"/>
      <c r="BC790" s="34"/>
      <c r="BE790" s="34"/>
      <c r="BG790" s="34"/>
      <c r="BI790" s="34"/>
    </row>
    <row r="791" spans="3:61" s="30" customFormat="1" ht="13.8" x14ac:dyDescent="0.25"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S791" s="34"/>
      <c r="AU791" s="34"/>
      <c r="AW791" s="34"/>
      <c r="AY791" s="34"/>
      <c r="BA791" s="34"/>
      <c r="BC791" s="34"/>
      <c r="BE791" s="34"/>
      <c r="BG791" s="34"/>
      <c r="BI791" s="34"/>
    </row>
    <row r="792" spans="3:61" s="30" customFormat="1" ht="13.8" x14ac:dyDescent="0.25"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S792" s="34"/>
      <c r="AU792" s="34"/>
      <c r="AW792" s="34"/>
      <c r="AY792" s="34"/>
      <c r="BA792" s="34"/>
      <c r="BC792" s="34"/>
      <c r="BE792" s="34"/>
      <c r="BG792" s="34"/>
      <c r="BI792" s="34"/>
    </row>
    <row r="793" spans="3:61" s="30" customFormat="1" ht="13.8" x14ac:dyDescent="0.25"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S793" s="34"/>
      <c r="AU793" s="34"/>
      <c r="AW793" s="34"/>
      <c r="AY793" s="34"/>
      <c r="BA793" s="34"/>
      <c r="BC793" s="34"/>
      <c r="BE793" s="34"/>
      <c r="BG793" s="34"/>
      <c r="BI793" s="34"/>
    </row>
    <row r="794" spans="3:61" s="30" customFormat="1" ht="13.8" x14ac:dyDescent="0.25"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S794" s="34"/>
      <c r="AU794" s="34"/>
      <c r="AW794" s="34"/>
      <c r="AY794" s="34"/>
      <c r="BA794" s="34"/>
      <c r="BC794" s="34"/>
      <c r="BE794" s="34"/>
      <c r="BG794" s="34"/>
      <c r="BI794" s="34"/>
    </row>
    <row r="795" spans="3:61" s="30" customFormat="1" ht="13.8" x14ac:dyDescent="0.25"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S795" s="34"/>
      <c r="AU795" s="34"/>
      <c r="AW795" s="34"/>
      <c r="AY795" s="34"/>
      <c r="BA795" s="34"/>
      <c r="BC795" s="34"/>
      <c r="BE795" s="34"/>
      <c r="BG795" s="34"/>
      <c r="BI795" s="34"/>
    </row>
    <row r="796" spans="3:61" s="30" customFormat="1" ht="13.8" x14ac:dyDescent="0.25"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S796" s="34"/>
      <c r="AU796" s="34"/>
      <c r="AW796" s="34"/>
      <c r="AY796" s="34"/>
      <c r="BA796" s="34"/>
      <c r="BC796" s="34"/>
      <c r="BE796" s="34"/>
      <c r="BG796" s="34"/>
      <c r="BI796" s="34"/>
    </row>
    <row r="797" spans="3:61" s="30" customFormat="1" ht="13.8" x14ac:dyDescent="0.25"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S797" s="34"/>
      <c r="AU797" s="34"/>
      <c r="AW797" s="34"/>
      <c r="AY797" s="34"/>
      <c r="BA797" s="34"/>
      <c r="BC797" s="34"/>
      <c r="BE797" s="34"/>
      <c r="BG797" s="34"/>
      <c r="BI797" s="34"/>
    </row>
    <row r="798" spans="3:61" s="30" customFormat="1" ht="13.8" x14ac:dyDescent="0.25"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S798" s="34"/>
      <c r="AU798" s="34"/>
      <c r="AW798" s="34"/>
      <c r="AY798" s="34"/>
      <c r="BA798" s="34"/>
      <c r="BC798" s="34"/>
      <c r="BE798" s="34"/>
      <c r="BG798" s="34"/>
      <c r="BI798" s="34"/>
    </row>
    <row r="799" spans="3:61" s="30" customFormat="1" ht="13.8" x14ac:dyDescent="0.25"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S799" s="34"/>
      <c r="AU799" s="34"/>
      <c r="AW799" s="34"/>
      <c r="AY799" s="34"/>
      <c r="BA799" s="34"/>
      <c r="BC799" s="34"/>
      <c r="BE799" s="34"/>
      <c r="BG799" s="34"/>
      <c r="BI799" s="34"/>
    </row>
    <row r="800" spans="3:61" s="30" customFormat="1" ht="13.8" x14ac:dyDescent="0.25"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S800" s="34"/>
      <c r="AU800" s="34"/>
      <c r="AW800" s="34"/>
      <c r="AY800" s="34"/>
      <c r="BA800" s="34"/>
      <c r="BC800" s="34"/>
      <c r="BE800" s="34"/>
      <c r="BG800" s="34"/>
      <c r="BI800" s="34"/>
    </row>
    <row r="801" spans="3:61" s="30" customFormat="1" ht="13.8" x14ac:dyDescent="0.25"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S801" s="34"/>
      <c r="AU801" s="34"/>
      <c r="AW801" s="34"/>
      <c r="AY801" s="34"/>
      <c r="BA801" s="34"/>
      <c r="BC801" s="34"/>
      <c r="BE801" s="34"/>
      <c r="BG801" s="34"/>
      <c r="BI801" s="34"/>
    </row>
    <row r="802" spans="3:61" s="30" customFormat="1" ht="13.8" x14ac:dyDescent="0.25"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S802" s="34"/>
      <c r="AU802" s="34"/>
      <c r="AW802" s="34"/>
      <c r="AY802" s="34"/>
      <c r="BA802" s="34"/>
      <c r="BC802" s="34"/>
      <c r="BE802" s="34"/>
      <c r="BG802" s="34"/>
      <c r="BI802" s="34"/>
    </row>
    <row r="803" spans="3:61" s="30" customFormat="1" ht="13.8" x14ac:dyDescent="0.25"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S803" s="34"/>
      <c r="AU803" s="34"/>
      <c r="AW803" s="34"/>
      <c r="AY803" s="34"/>
      <c r="BA803" s="34"/>
      <c r="BC803" s="34"/>
      <c r="BE803" s="34"/>
      <c r="BG803" s="34"/>
      <c r="BI803" s="34"/>
    </row>
    <row r="804" spans="3:61" s="30" customFormat="1" ht="13.8" x14ac:dyDescent="0.25"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S804" s="34"/>
      <c r="AU804" s="34"/>
      <c r="AW804" s="34"/>
      <c r="AY804" s="34"/>
      <c r="BA804" s="34"/>
      <c r="BC804" s="34"/>
      <c r="BE804" s="34"/>
      <c r="BG804" s="34"/>
      <c r="BI804" s="34"/>
    </row>
    <row r="805" spans="3:61" s="30" customFormat="1" ht="13.8" x14ac:dyDescent="0.25"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S805" s="34"/>
      <c r="AU805" s="34"/>
      <c r="AW805" s="34"/>
      <c r="AY805" s="34"/>
      <c r="BA805" s="34"/>
      <c r="BC805" s="34"/>
      <c r="BE805" s="34"/>
      <c r="BG805" s="34"/>
      <c r="BI805" s="34"/>
    </row>
    <row r="806" spans="3:61" s="30" customFormat="1" ht="13.8" x14ac:dyDescent="0.25"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S806" s="34"/>
      <c r="AU806" s="34"/>
      <c r="AW806" s="34"/>
      <c r="AY806" s="34"/>
      <c r="BA806" s="34"/>
      <c r="BC806" s="34"/>
      <c r="BE806" s="34"/>
      <c r="BG806" s="34"/>
      <c r="BI806" s="34"/>
    </row>
    <row r="807" spans="3:61" s="30" customFormat="1" ht="13.8" x14ac:dyDescent="0.25"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S807" s="34"/>
      <c r="AU807" s="34"/>
      <c r="AW807" s="34"/>
      <c r="AY807" s="34"/>
      <c r="BA807" s="34"/>
      <c r="BC807" s="34"/>
      <c r="BE807" s="34"/>
      <c r="BG807" s="34"/>
      <c r="BI807" s="34"/>
    </row>
    <row r="808" spans="3:61" s="30" customFormat="1" ht="13.8" x14ac:dyDescent="0.25"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S808" s="34"/>
      <c r="AU808" s="34"/>
      <c r="AW808" s="34"/>
      <c r="AY808" s="34"/>
      <c r="BA808" s="34"/>
      <c r="BC808" s="34"/>
      <c r="BE808" s="34"/>
      <c r="BG808" s="34"/>
      <c r="BI808" s="34"/>
    </row>
    <row r="809" spans="3:61" s="30" customFormat="1" ht="13.8" x14ac:dyDescent="0.25"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S809" s="34"/>
      <c r="AU809" s="34"/>
      <c r="AW809" s="34"/>
      <c r="AY809" s="34"/>
      <c r="BA809" s="34"/>
      <c r="BC809" s="34"/>
      <c r="BE809" s="34"/>
      <c r="BG809" s="34"/>
      <c r="BI809" s="34"/>
    </row>
    <row r="810" spans="3:61" s="30" customFormat="1" ht="13.8" x14ac:dyDescent="0.25"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S810" s="34"/>
      <c r="AU810" s="34"/>
      <c r="AW810" s="34"/>
      <c r="AY810" s="34"/>
      <c r="BA810" s="34"/>
      <c r="BC810" s="34"/>
      <c r="BE810" s="34"/>
      <c r="BG810" s="34"/>
      <c r="BI810" s="34"/>
    </row>
    <row r="811" spans="3:61" s="30" customFormat="1" ht="13.8" x14ac:dyDescent="0.25"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S811" s="34"/>
      <c r="AU811" s="34"/>
      <c r="AW811" s="34"/>
      <c r="AY811" s="34"/>
      <c r="BA811" s="34"/>
      <c r="BC811" s="34"/>
      <c r="BE811" s="34"/>
      <c r="BG811" s="34"/>
      <c r="BI811" s="34"/>
    </row>
    <row r="812" spans="3:61" s="30" customFormat="1" ht="13.8" x14ac:dyDescent="0.25"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S812" s="34"/>
      <c r="AU812" s="34"/>
      <c r="AW812" s="34"/>
      <c r="AY812" s="34"/>
      <c r="BA812" s="34"/>
      <c r="BC812" s="34"/>
      <c r="BE812" s="34"/>
      <c r="BG812" s="34"/>
      <c r="BI812" s="34"/>
    </row>
    <row r="813" spans="3:61" s="30" customFormat="1" ht="13.8" x14ac:dyDescent="0.25"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S813" s="34"/>
      <c r="AU813" s="34"/>
      <c r="AW813" s="34"/>
      <c r="AY813" s="34"/>
      <c r="BA813" s="34"/>
      <c r="BC813" s="34"/>
      <c r="BE813" s="34"/>
      <c r="BG813" s="34"/>
      <c r="BI813" s="34"/>
    </row>
    <row r="814" spans="3:61" s="30" customFormat="1" ht="13.8" x14ac:dyDescent="0.25"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S814" s="34"/>
      <c r="AU814" s="34"/>
      <c r="AW814" s="34"/>
      <c r="AY814" s="34"/>
      <c r="BA814" s="34"/>
      <c r="BC814" s="34"/>
      <c r="BE814" s="34"/>
      <c r="BG814" s="34"/>
      <c r="BI814" s="34"/>
    </row>
    <row r="815" spans="3:61" s="30" customFormat="1" ht="13.8" x14ac:dyDescent="0.25"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S815" s="34"/>
      <c r="AU815" s="34"/>
      <c r="AW815" s="34"/>
      <c r="AY815" s="34"/>
      <c r="BA815" s="34"/>
      <c r="BC815" s="34"/>
      <c r="BE815" s="34"/>
      <c r="BG815" s="34"/>
      <c r="BI815" s="34"/>
    </row>
    <row r="816" spans="3:61" s="30" customFormat="1" ht="13.8" x14ac:dyDescent="0.25"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S816" s="34"/>
      <c r="AU816" s="34"/>
      <c r="AW816" s="34"/>
      <c r="AY816" s="34"/>
      <c r="BA816" s="34"/>
      <c r="BC816" s="34"/>
      <c r="BE816" s="34"/>
      <c r="BG816" s="34"/>
      <c r="BI816" s="34"/>
    </row>
    <row r="817" spans="3:61" s="30" customFormat="1" ht="13.8" x14ac:dyDescent="0.25"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S817" s="34"/>
      <c r="AU817" s="34"/>
      <c r="AW817" s="34"/>
      <c r="AY817" s="34"/>
      <c r="BA817" s="34"/>
      <c r="BC817" s="34"/>
      <c r="BE817" s="34"/>
      <c r="BG817" s="34"/>
      <c r="BI817" s="34"/>
    </row>
    <row r="818" spans="3:61" s="30" customFormat="1" ht="13.8" x14ac:dyDescent="0.25"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S818" s="34"/>
      <c r="AU818" s="34"/>
      <c r="AW818" s="34"/>
      <c r="AY818" s="34"/>
      <c r="BA818" s="34"/>
      <c r="BC818" s="34"/>
      <c r="BE818" s="34"/>
      <c r="BG818" s="34"/>
      <c r="BI818" s="34"/>
    </row>
    <row r="819" spans="3:61" s="30" customFormat="1" ht="13.8" x14ac:dyDescent="0.25"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S819" s="34"/>
      <c r="AU819" s="34"/>
      <c r="AW819" s="34"/>
      <c r="AY819" s="34"/>
      <c r="BA819" s="34"/>
      <c r="BC819" s="34"/>
      <c r="BE819" s="34"/>
      <c r="BG819" s="34"/>
      <c r="BI819" s="34"/>
    </row>
    <row r="820" spans="3:61" s="30" customFormat="1" ht="13.8" x14ac:dyDescent="0.25"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S820" s="34"/>
      <c r="AU820" s="34"/>
      <c r="AW820" s="34"/>
      <c r="AY820" s="34"/>
      <c r="BA820" s="34"/>
      <c r="BC820" s="34"/>
      <c r="BE820" s="34"/>
      <c r="BG820" s="34"/>
      <c r="BI820" s="34"/>
    </row>
    <row r="821" spans="3:61" s="30" customFormat="1" ht="13.8" x14ac:dyDescent="0.25"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S821" s="34"/>
      <c r="AU821" s="34"/>
      <c r="AW821" s="34"/>
      <c r="AY821" s="34"/>
      <c r="BA821" s="34"/>
      <c r="BC821" s="34"/>
      <c r="BE821" s="34"/>
      <c r="BG821" s="34"/>
      <c r="BI821" s="34"/>
    </row>
    <row r="822" spans="3:61" s="30" customFormat="1" ht="13.8" x14ac:dyDescent="0.25"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S822" s="34"/>
      <c r="AU822" s="34"/>
      <c r="AW822" s="34"/>
      <c r="AY822" s="34"/>
      <c r="BA822" s="34"/>
      <c r="BC822" s="34"/>
      <c r="BE822" s="34"/>
      <c r="BG822" s="34"/>
      <c r="BI822" s="34"/>
    </row>
    <row r="823" spans="3:61" s="30" customFormat="1" ht="13.8" x14ac:dyDescent="0.25"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S823" s="34"/>
      <c r="AU823" s="34"/>
      <c r="AW823" s="34"/>
      <c r="AY823" s="34"/>
      <c r="BA823" s="34"/>
      <c r="BC823" s="34"/>
      <c r="BE823" s="34"/>
      <c r="BG823" s="34"/>
      <c r="BI823" s="34"/>
    </row>
    <row r="824" spans="3:61" s="30" customFormat="1" ht="13.8" x14ac:dyDescent="0.25"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S824" s="34"/>
      <c r="AU824" s="34"/>
      <c r="AW824" s="34"/>
      <c r="AY824" s="34"/>
      <c r="BA824" s="34"/>
      <c r="BC824" s="34"/>
      <c r="BE824" s="34"/>
      <c r="BG824" s="34"/>
      <c r="BI824" s="34"/>
    </row>
    <row r="825" spans="3:61" s="30" customFormat="1" ht="13.8" x14ac:dyDescent="0.25"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S825" s="34"/>
      <c r="AU825" s="34"/>
      <c r="AW825" s="34"/>
      <c r="AY825" s="34"/>
      <c r="BA825" s="34"/>
      <c r="BC825" s="34"/>
      <c r="BE825" s="34"/>
      <c r="BG825" s="34"/>
      <c r="BI825" s="34"/>
    </row>
    <row r="826" spans="3:61" s="30" customFormat="1" ht="13.8" x14ac:dyDescent="0.25"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S826" s="34"/>
      <c r="AU826" s="34"/>
      <c r="AW826" s="34"/>
      <c r="AY826" s="34"/>
      <c r="BA826" s="34"/>
      <c r="BC826" s="34"/>
      <c r="BE826" s="34"/>
      <c r="BG826" s="34"/>
      <c r="BI826" s="34"/>
    </row>
    <row r="827" spans="3:61" s="30" customFormat="1" ht="13.8" x14ac:dyDescent="0.25"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S827" s="34"/>
      <c r="AU827" s="34"/>
      <c r="AW827" s="34"/>
      <c r="AY827" s="34"/>
      <c r="BA827" s="34"/>
      <c r="BC827" s="34"/>
      <c r="BE827" s="34"/>
      <c r="BG827" s="34"/>
      <c r="BI827" s="34"/>
    </row>
    <row r="828" spans="3:61" s="30" customFormat="1" ht="13.8" x14ac:dyDescent="0.25"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S828" s="34"/>
      <c r="AU828" s="34"/>
      <c r="AW828" s="34"/>
      <c r="AY828" s="34"/>
      <c r="BA828" s="34"/>
      <c r="BC828" s="34"/>
      <c r="BE828" s="34"/>
      <c r="BG828" s="34"/>
      <c r="BI828" s="34"/>
    </row>
    <row r="829" spans="3:61" s="30" customFormat="1" ht="13.8" x14ac:dyDescent="0.25"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S829" s="34"/>
      <c r="AU829" s="34"/>
      <c r="AW829" s="34"/>
      <c r="AY829" s="34"/>
      <c r="BA829" s="34"/>
      <c r="BC829" s="34"/>
      <c r="BE829" s="34"/>
      <c r="BG829" s="34"/>
      <c r="BI829" s="34"/>
    </row>
    <row r="830" spans="3:61" s="30" customFormat="1" ht="13.8" x14ac:dyDescent="0.25"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S830" s="34"/>
      <c r="AU830" s="34"/>
      <c r="AW830" s="34"/>
      <c r="AY830" s="34"/>
      <c r="BA830" s="34"/>
      <c r="BC830" s="34"/>
      <c r="BE830" s="34"/>
      <c r="BG830" s="34"/>
      <c r="BI830" s="34"/>
    </row>
    <row r="831" spans="3:61" s="30" customFormat="1" ht="13.8" x14ac:dyDescent="0.25"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S831" s="34"/>
      <c r="AU831" s="34"/>
      <c r="AW831" s="34"/>
      <c r="AY831" s="34"/>
      <c r="BA831" s="34"/>
      <c r="BC831" s="34"/>
      <c r="BE831" s="34"/>
      <c r="BG831" s="34"/>
      <c r="BI831" s="34"/>
    </row>
    <row r="832" spans="3:61" s="30" customFormat="1" ht="13.8" x14ac:dyDescent="0.25"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S832" s="34"/>
      <c r="AU832" s="34"/>
      <c r="AW832" s="34"/>
      <c r="AY832" s="34"/>
      <c r="BA832" s="34"/>
      <c r="BC832" s="34"/>
      <c r="BE832" s="34"/>
      <c r="BG832" s="34"/>
      <c r="BI832" s="34"/>
    </row>
    <row r="833" spans="3:61" s="30" customFormat="1" ht="13.8" x14ac:dyDescent="0.25"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D833" s="34"/>
      <c r="AE833" s="34"/>
      <c r="AF833" s="34"/>
      <c r="AG833" s="34"/>
      <c r="AH833" s="34"/>
      <c r="AI833" s="34"/>
      <c r="AJ833" s="34"/>
      <c r="AK833" s="34"/>
      <c r="AL833" s="34"/>
      <c r="AM833" s="34"/>
      <c r="AN833" s="34"/>
      <c r="AS833" s="34"/>
      <c r="AU833" s="34"/>
      <c r="AW833" s="34"/>
      <c r="AY833" s="34"/>
      <c r="BA833" s="34"/>
      <c r="BC833" s="34"/>
      <c r="BE833" s="34"/>
      <c r="BG833" s="34"/>
      <c r="BI833" s="34"/>
    </row>
    <row r="834" spans="3:61" s="30" customFormat="1" ht="13.8" x14ac:dyDescent="0.25"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D834" s="34"/>
      <c r="AE834" s="34"/>
      <c r="AF834" s="34"/>
      <c r="AG834" s="34"/>
      <c r="AH834" s="34"/>
      <c r="AI834" s="34"/>
      <c r="AJ834" s="34"/>
      <c r="AK834" s="34"/>
      <c r="AL834" s="34"/>
      <c r="AM834" s="34"/>
      <c r="AN834" s="34"/>
      <c r="AS834" s="34"/>
      <c r="AU834" s="34"/>
      <c r="AW834" s="34"/>
      <c r="AY834" s="34"/>
      <c r="BA834" s="34"/>
      <c r="BC834" s="34"/>
      <c r="BE834" s="34"/>
      <c r="BG834" s="34"/>
      <c r="BI834" s="34"/>
    </row>
    <row r="835" spans="3:61" s="30" customFormat="1" ht="13.8" x14ac:dyDescent="0.25"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D835" s="34"/>
      <c r="AE835" s="34"/>
      <c r="AF835" s="34"/>
      <c r="AG835" s="34"/>
      <c r="AH835" s="34"/>
      <c r="AI835" s="34"/>
      <c r="AJ835" s="34"/>
      <c r="AK835" s="34"/>
      <c r="AL835" s="34"/>
      <c r="AM835" s="34"/>
      <c r="AN835" s="34"/>
      <c r="AS835" s="34"/>
      <c r="AU835" s="34"/>
      <c r="AW835" s="34"/>
      <c r="AY835" s="34"/>
      <c r="BA835" s="34"/>
      <c r="BC835" s="34"/>
      <c r="BE835" s="34"/>
      <c r="BG835" s="34"/>
      <c r="BI835" s="34"/>
    </row>
    <row r="836" spans="3:61" s="30" customFormat="1" ht="13.8" x14ac:dyDescent="0.25"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D836" s="34"/>
      <c r="AE836" s="34"/>
      <c r="AF836" s="34"/>
      <c r="AG836" s="34"/>
      <c r="AH836" s="34"/>
      <c r="AI836" s="34"/>
      <c r="AJ836" s="34"/>
      <c r="AK836" s="34"/>
      <c r="AL836" s="34"/>
      <c r="AM836" s="34"/>
      <c r="AN836" s="34"/>
      <c r="AS836" s="34"/>
      <c r="AU836" s="34"/>
      <c r="AW836" s="34"/>
      <c r="AY836" s="34"/>
      <c r="BA836" s="34"/>
      <c r="BC836" s="34"/>
      <c r="BE836" s="34"/>
      <c r="BG836" s="34"/>
      <c r="BI836" s="34"/>
    </row>
    <row r="837" spans="3:61" s="30" customFormat="1" ht="13.8" x14ac:dyDescent="0.25"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D837" s="34"/>
      <c r="AE837" s="34"/>
      <c r="AF837" s="34"/>
      <c r="AG837" s="34"/>
      <c r="AH837" s="34"/>
      <c r="AI837" s="34"/>
      <c r="AJ837" s="34"/>
      <c r="AK837" s="34"/>
      <c r="AL837" s="34"/>
      <c r="AM837" s="34"/>
      <c r="AN837" s="34"/>
      <c r="AS837" s="34"/>
      <c r="AU837" s="34"/>
      <c r="AW837" s="34"/>
      <c r="AY837" s="34"/>
      <c r="BA837" s="34"/>
      <c r="BC837" s="34"/>
      <c r="BE837" s="34"/>
      <c r="BG837" s="34"/>
      <c r="BI837" s="34"/>
    </row>
    <row r="838" spans="3:61" s="30" customFormat="1" ht="13.8" x14ac:dyDescent="0.25"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D838" s="34"/>
      <c r="AE838" s="34"/>
      <c r="AF838" s="34"/>
      <c r="AG838" s="34"/>
      <c r="AH838" s="34"/>
      <c r="AI838" s="34"/>
      <c r="AJ838" s="34"/>
      <c r="AK838" s="34"/>
      <c r="AL838" s="34"/>
      <c r="AM838" s="34"/>
      <c r="AN838" s="34"/>
      <c r="AS838" s="34"/>
      <c r="AU838" s="34"/>
      <c r="AW838" s="34"/>
      <c r="AY838" s="34"/>
      <c r="BA838" s="34"/>
      <c r="BC838" s="34"/>
      <c r="BE838" s="34"/>
      <c r="BG838" s="34"/>
      <c r="BI838" s="34"/>
    </row>
    <row r="839" spans="3:61" s="30" customFormat="1" ht="13.8" x14ac:dyDescent="0.25"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D839" s="34"/>
      <c r="AE839" s="34"/>
      <c r="AF839" s="34"/>
      <c r="AG839" s="34"/>
      <c r="AH839" s="34"/>
      <c r="AI839" s="34"/>
      <c r="AJ839" s="34"/>
      <c r="AK839" s="34"/>
      <c r="AL839" s="34"/>
      <c r="AM839" s="34"/>
      <c r="AN839" s="34"/>
      <c r="AS839" s="34"/>
      <c r="AU839" s="34"/>
      <c r="AW839" s="34"/>
      <c r="AY839" s="34"/>
      <c r="BA839" s="34"/>
      <c r="BC839" s="34"/>
      <c r="BE839" s="34"/>
      <c r="BG839" s="34"/>
      <c r="BI839" s="34"/>
    </row>
    <row r="840" spans="3:61" s="30" customFormat="1" ht="13.8" x14ac:dyDescent="0.25"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D840" s="34"/>
      <c r="AE840" s="34"/>
      <c r="AF840" s="34"/>
      <c r="AG840" s="34"/>
      <c r="AH840" s="34"/>
      <c r="AI840" s="34"/>
      <c r="AJ840" s="34"/>
      <c r="AK840" s="34"/>
      <c r="AL840" s="34"/>
      <c r="AM840" s="34"/>
      <c r="AN840" s="34"/>
      <c r="AS840" s="34"/>
      <c r="AU840" s="34"/>
      <c r="AW840" s="34"/>
      <c r="AY840" s="34"/>
      <c r="BA840" s="34"/>
      <c r="BC840" s="34"/>
      <c r="BE840" s="34"/>
      <c r="BG840" s="34"/>
      <c r="BI840" s="34"/>
    </row>
    <row r="841" spans="3:61" s="30" customFormat="1" ht="13.8" x14ac:dyDescent="0.25"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D841" s="34"/>
      <c r="AE841" s="34"/>
      <c r="AF841" s="34"/>
      <c r="AG841" s="34"/>
      <c r="AH841" s="34"/>
      <c r="AI841" s="34"/>
      <c r="AJ841" s="34"/>
      <c r="AK841" s="34"/>
      <c r="AL841" s="34"/>
      <c r="AM841" s="34"/>
      <c r="AN841" s="34"/>
      <c r="AS841" s="34"/>
      <c r="AU841" s="34"/>
      <c r="AW841" s="34"/>
      <c r="AY841" s="34"/>
      <c r="BA841" s="34"/>
      <c r="BC841" s="34"/>
      <c r="BE841" s="34"/>
      <c r="BG841" s="34"/>
      <c r="BI841" s="34"/>
    </row>
    <row r="842" spans="3:61" s="30" customFormat="1" ht="13.8" x14ac:dyDescent="0.25"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D842" s="34"/>
      <c r="AE842" s="34"/>
      <c r="AF842" s="34"/>
      <c r="AG842" s="34"/>
      <c r="AH842" s="34"/>
      <c r="AI842" s="34"/>
      <c r="AJ842" s="34"/>
      <c r="AK842" s="34"/>
      <c r="AL842" s="34"/>
      <c r="AM842" s="34"/>
      <c r="AN842" s="34"/>
      <c r="AS842" s="34"/>
      <c r="AU842" s="34"/>
      <c r="AW842" s="34"/>
      <c r="AY842" s="34"/>
      <c r="BA842" s="34"/>
      <c r="BC842" s="34"/>
      <c r="BE842" s="34"/>
      <c r="BG842" s="34"/>
      <c r="BI842" s="34"/>
    </row>
    <row r="843" spans="3:61" s="30" customFormat="1" ht="13.8" x14ac:dyDescent="0.25"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D843" s="34"/>
      <c r="AE843" s="34"/>
      <c r="AF843" s="34"/>
      <c r="AG843" s="34"/>
      <c r="AH843" s="34"/>
      <c r="AI843" s="34"/>
      <c r="AJ843" s="34"/>
      <c r="AK843" s="34"/>
      <c r="AL843" s="34"/>
      <c r="AM843" s="34"/>
      <c r="AN843" s="34"/>
      <c r="AS843" s="34"/>
      <c r="AU843" s="34"/>
      <c r="AW843" s="34"/>
      <c r="AY843" s="34"/>
      <c r="BA843" s="34"/>
      <c r="BC843" s="34"/>
      <c r="BE843" s="34"/>
      <c r="BG843" s="34"/>
      <c r="BI843" s="34"/>
    </row>
    <row r="844" spans="3:61" s="30" customFormat="1" ht="13.8" x14ac:dyDescent="0.25"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D844" s="34"/>
      <c r="AE844" s="34"/>
      <c r="AF844" s="34"/>
      <c r="AG844" s="34"/>
      <c r="AH844" s="34"/>
      <c r="AI844" s="34"/>
      <c r="AJ844" s="34"/>
      <c r="AK844" s="34"/>
      <c r="AL844" s="34"/>
      <c r="AM844" s="34"/>
      <c r="AN844" s="34"/>
      <c r="AS844" s="34"/>
      <c r="AU844" s="34"/>
      <c r="AW844" s="34"/>
      <c r="AY844" s="34"/>
      <c r="BA844" s="34"/>
      <c r="BC844" s="34"/>
      <c r="BE844" s="34"/>
      <c r="BG844" s="34"/>
      <c r="BI844" s="34"/>
    </row>
    <row r="845" spans="3:61" s="30" customFormat="1" ht="13.8" x14ac:dyDescent="0.25"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D845" s="34"/>
      <c r="AE845" s="34"/>
      <c r="AF845" s="34"/>
      <c r="AG845" s="34"/>
      <c r="AH845" s="34"/>
      <c r="AI845" s="34"/>
      <c r="AJ845" s="34"/>
      <c r="AK845" s="34"/>
      <c r="AL845" s="34"/>
      <c r="AM845" s="34"/>
      <c r="AN845" s="34"/>
      <c r="AS845" s="34"/>
      <c r="AU845" s="34"/>
      <c r="AW845" s="34"/>
      <c r="AY845" s="34"/>
      <c r="BA845" s="34"/>
      <c r="BC845" s="34"/>
      <c r="BE845" s="34"/>
      <c r="BG845" s="34"/>
      <c r="BI845" s="34"/>
    </row>
    <row r="846" spans="3:61" s="30" customFormat="1" ht="13.8" x14ac:dyDescent="0.25"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D846" s="34"/>
      <c r="AE846" s="34"/>
      <c r="AF846" s="34"/>
      <c r="AG846" s="34"/>
      <c r="AH846" s="34"/>
      <c r="AI846" s="34"/>
      <c r="AJ846" s="34"/>
      <c r="AK846" s="34"/>
      <c r="AL846" s="34"/>
      <c r="AM846" s="34"/>
      <c r="AN846" s="34"/>
      <c r="AS846" s="34"/>
      <c r="AU846" s="34"/>
      <c r="AW846" s="34"/>
      <c r="AY846" s="34"/>
      <c r="BA846" s="34"/>
      <c r="BC846" s="34"/>
      <c r="BE846" s="34"/>
      <c r="BG846" s="34"/>
      <c r="BI846" s="34"/>
    </row>
    <row r="847" spans="3:61" s="30" customFormat="1" ht="13.8" x14ac:dyDescent="0.25"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D847" s="34"/>
      <c r="AE847" s="34"/>
      <c r="AF847" s="34"/>
      <c r="AG847" s="34"/>
      <c r="AH847" s="34"/>
      <c r="AI847" s="34"/>
      <c r="AJ847" s="34"/>
      <c r="AK847" s="34"/>
      <c r="AL847" s="34"/>
      <c r="AM847" s="34"/>
      <c r="AN847" s="34"/>
      <c r="AS847" s="34"/>
      <c r="AU847" s="34"/>
      <c r="AW847" s="34"/>
      <c r="AY847" s="34"/>
      <c r="BA847" s="34"/>
      <c r="BC847" s="34"/>
      <c r="BE847" s="34"/>
      <c r="BG847" s="34"/>
      <c r="BI847" s="34"/>
    </row>
    <row r="848" spans="3:61" s="30" customFormat="1" ht="13.8" x14ac:dyDescent="0.25"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D848" s="34"/>
      <c r="AE848" s="34"/>
      <c r="AF848" s="34"/>
      <c r="AG848" s="34"/>
      <c r="AH848" s="34"/>
      <c r="AI848" s="34"/>
      <c r="AJ848" s="34"/>
      <c r="AK848" s="34"/>
      <c r="AL848" s="34"/>
      <c r="AM848" s="34"/>
      <c r="AN848" s="34"/>
      <c r="AS848" s="34"/>
      <c r="AU848" s="34"/>
      <c r="AW848" s="34"/>
      <c r="AY848" s="34"/>
      <c r="BA848" s="34"/>
      <c r="BC848" s="34"/>
      <c r="BE848" s="34"/>
      <c r="BG848" s="34"/>
      <c r="BI848" s="34"/>
    </row>
    <row r="849" spans="3:61" s="30" customFormat="1" ht="13.8" x14ac:dyDescent="0.25"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  <c r="AS849" s="34"/>
      <c r="AU849" s="34"/>
      <c r="AW849" s="34"/>
      <c r="AY849" s="34"/>
      <c r="BA849" s="34"/>
      <c r="BC849" s="34"/>
      <c r="BE849" s="34"/>
      <c r="BG849" s="34"/>
      <c r="BI849" s="34"/>
    </row>
    <row r="850" spans="3:61" s="30" customFormat="1" ht="13.8" x14ac:dyDescent="0.25"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D850" s="34"/>
      <c r="AE850" s="34"/>
      <c r="AF850" s="34"/>
      <c r="AG850" s="34"/>
      <c r="AH850" s="34"/>
      <c r="AI850" s="34"/>
      <c r="AJ850" s="34"/>
      <c r="AK850" s="34"/>
      <c r="AL850" s="34"/>
      <c r="AM850" s="34"/>
      <c r="AN850" s="34"/>
      <c r="AS850" s="34"/>
      <c r="AU850" s="34"/>
      <c r="AW850" s="34"/>
      <c r="AY850" s="34"/>
      <c r="BA850" s="34"/>
      <c r="BC850" s="34"/>
      <c r="BE850" s="34"/>
      <c r="BG850" s="34"/>
      <c r="BI850" s="34"/>
    </row>
    <row r="851" spans="3:61" s="30" customFormat="1" ht="13.8" x14ac:dyDescent="0.25"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D851" s="34"/>
      <c r="AE851" s="34"/>
      <c r="AF851" s="34"/>
      <c r="AG851" s="34"/>
      <c r="AH851" s="34"/>
      <c r="AI851" s="34"/>
      <c r="AJ851" s="34"/>
      <c r="AK851" s="34"/>
      <c r="AL851" s="34"/>
      <c r="AM851" s="34"/>
      <c r="AN851" s="34"/>
      <c r="AS851" s="34"/>
      <c r="AU851" s="34"/>
      <c r="AW851" s="34"/>
      <c r="AY851" s="34"/>
      <c r="BA851" s="34"/>
      <c r="BC851" s="34"/>
      <c r="BE851" s="34"/>
      <c r="BG851" s="34"/>
      <c r="BI851" s="34"/>
    </row>
    <row r="852" spans="3:61" s="30" customFormat="1" ht="13.8" x14ac:dyDescent="0.25"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  <c r="AS852" s="34"/>
      <c r="AU852" s="34"/>
      <c r="AW852" s="34"/>
      <c r="AY852" s="34"/>
      <c r="BA852" s="34"/>
      <c r="BC852" s="34"/>
      <c r="BE852" s="34"/>
      <c r="BG852" s="34"/>
      <c r="BI852" s="34"/>
    </row>
    <row r="853" spans="3:61" s="30" customFormat="1" ht="13.8" x14ac:dyDescent="0.25"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D853" s="34"/>
      <c r="AE853" s="34"/>
      <c r="AF853" s="34"/>
      <c r="AG853" s="34"/>
      <c r="AH853" s="34"/>
      <c r="AI853" s="34"/>
      <c r="AJ853" s="34"/>
      <c r="AK853" s="34"/>
      <c r="AL853" s="34"/>
      <c r="AM853" s="34"/>
      <c r="AN853" s="34"/>
      <c r="AS853" s="34"/>
      <c r="AU853" s="34"/>
      <c r="AW853" s="34"/>
      <c r="AY853" s="34"/>
      <c r="BA853" s="34"/>
      <c r="BC853" s="34"/>
      <c r="BE853" s="34"/>
      <c r="BG853" s="34"/>
      <c r="BI853" s="34"/>
    </row>
    <row r="854" spans="3:61" s="30" customFormat="1" ht="13.8" x14ac:dyDescent="0.25"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D854" s="34"/>
      <c r="AE854" s="34"/>
      <c r="AF854" s="34"/>
      <c r="AG854" s="34"/>
      <c r="AH854" s="34"/>
      <c r="AI854" s="34"/>
      <c r="AJ854" s="34"/>
      <c r="AK854" s="34"/>
      <c r="AL854" s="34"/>
      <c r="AM854" s="34"/>
      <c r="AN854" s="34"/>
      <c r="AS854" s="34"/>
      <c r="AU854" s="34"/>
      <c r="AW854" s="34"/>
      <c r="AY854" s="34"/>
      <c r="BA854" s="34"/>
      <c r="BC854" s="34"/>
      <c r="BE854" s="34"/>
      <c r="BG854" s="34"/>
      <c r="BI854" s="34"/>
    </row>
    <row r="855" spans="3:61" s="30" customFormat="1" ht="13.8" x14ac:dyDescent="0.25"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D855" s="34"/>
      <c r="AE855" s="34"/>
      <c r="AF855" s="34"/>
      <c r="AG855" s="34"/>
      <c r="AH855" s="34"/>
      <c r="AI855" s="34"/>
      <c r="AJ855" s="34"/>
      <c r="AK855" s="34"/>
      <c r="AL855" s="34"/>
      <c r="AM855" s="34"/>
      <c r="AN855" s="34"/>
      <c r="AS855" s="34"/>
      <c r="AU855" s="34"/>
      <c r="AW855" s="34"/>
      <c r="AY855" s="34"/>
      <c r="BA855" s="34"/>
      <c r="BC855" s="34"/>
      <c r="BE855" s="34"/>
      <c r="BG855" s="34"/>
      <c r="BI855" s="34"/>
    </row>
    <row r="856" spans="3:61" s="30" customFormat="1" ht="13.8" x14ac:dyDescent="0.25"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D856" s="34"/>
      <c r="AE856" s="34"/>
      <c r="AF856" s="34"/>
      <c r="AG856" s="34"/>
      <c r="AH856" s="34"/>
      <c r="AI856" s="34"/>
      <c r="AJ856" s="34"/>
      <c r="AK856" s="34"/>
      <c r="AL856" s="34"/>
      <c r="AM856" s="34"/>
      <c r="AN856" s="34"/>
      <c r="AS856" s="34"/>
      <c r="AU856" s="34"/>
      <c r="AW856" s="34"/>
      <c r="AY856" s="34"/>
      <c r="BA856" s="34"/>
      <c r="BC856" s="34"/>
      <c r="BE856" s="34"/>
      <c r="BG856" s="34"/>
      <c r="BI856" s="34"/>
    </row>
    <row r="857" spans="3:61" s="30" customFormat="1" ht="13.8" x14ac:dyDescent="0.25"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D857" s="34"/>
      <c r="AE857" s="34"/>
      <c r="AF857" s="34"/>
      <c r="AG857" s="34"/>
      <c r="AH857" s="34"/>
      <c r="AI857" s="34"/>
      <c r="AJ857" s="34"/>
      <c r="AK857" s="34"/>
      <c r="AL857" s="34"/>
      <c r="AM857" s="34"/>
      <c r="AN857" s="34"/>
      <c r="AS857" s="34"/>
      <c r="AU857" s="34"/>
      <c r="AW857" s="34"/>
      <c r="AY857" s="34"/>
      <c r="BA857" s="34"/>
      <c r="BC857" s="34"/>
      <c r="BE857" s="34"/>
      <c r="BG857" s="34"/>
      <c r="BI857" s="34"/>
    </row>
    <row r="858" spans="3:61" s="30" customFormat="1" ht="13.8" x14ac:dyDescent="0.25"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D858" s="34"/>
      <c r="AE858" s="34"/>
      <c r="AF858" s="34"/>
      <c r="AG858" s="34"/>
      <c r="AH858" s="34"/>
      <c r="AI858" s="34"/>
      <c r="AJ858" s="34"/>
      <c r="AK858" s="34"/>
      <c r="AL858" s="34"/>
      <c r="AM858" s="34"/>
      <c r="AN858" s="34"/>
      <c r="AS858" s="34"/>
      <c r="AU858" s="34"/>
      <c r="AW858" s="34"/>
      <c r="AY858" s="34"/>
      <c r="BA858" s="34"/>
      <c r="BC858" s="34"/>
      <c r="BE858" s="34"/>
      <c r="BG858" s="34"/>
      <c r="BI858" s="34"/>
    </row>
    <row r="859" spans="3:61" s="30" customFormat="1" ht="13.8" x14ac:dyDescent="0.25"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D859" s="34"/>
      <c r="AE859" s="34"/>
      <c r="AF859" s="34"/>
      <c r="AG859" s="34"/>
      <c r="AH859" s="34"/>
      <c r="AI859" s="34"/>
      <c r="AJ859" s="34"/>
      <c r="AK859" s="34"/>
      <c r="AL859" s="34"/>
      <c r="AM859" s="34"/>
      <c r="AN859" s="34"/>
      <c r="AS859" s="34"/>
      <c r="AU859" s="34"/>
      <c r="AW859" s="34"/>
      <c r="AY859" s="34"/>
      <c r="BA859" s="34"/>
      <c r="BC859" s="34"/>
      <c r="BE859" s="34"/>
      <c r="BG859" s="34"/>
      <c r="BI859" s="34"/>
    </row>
    <row r="860" spans="3:61" s="30" customFormat="1" ht="13.8" x14ac:dyDescent="0.25"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  <c r="AS860" s="34"/>
      <c r="AU860" s="34"/>
      <c r="AW860" s="34"/>
      <c r="AY860" s="34"/>
      <c r="BA860" s="34"/>
      <c r="BC860" s="34"/>
      <c r="BE860" s="34"/>
      <c r="BG860" s="34"/>
      <c r="BI860" s="34"/>
    </row>
    <row r="861" spans="3:61" s="30" customFormat="1" ht="13.8" x14ac:dyDescent="0.25"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  <c r="AS861" s="34"/>
      <c r="AU861" s="34"/>
      <c r="AW861" s="34"/>
      <c r="AY861" s="34"/>
      <c r="BA861" s="34"/>
      <c r="BC861" s="34"/>
      <c r="BE861" s="34"/>
      <c r="BG861" s="34"/>
      <c r="BI861" s="34"/>
    </row>
    <row r="862" spans="3:61" s="30" customFormat="1" ht="13.8" x14ac:dyDescent="0.25"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D862" s="34"/>
      <c r="AE862" s="34"/>
      <c r="AF862" s="34"/>
      <c r="AG862" s="34"/>
      <c r="AH862" s="34"/>
      <c r="AI862" s="34"/>
      <c r="AJ862" s="34"/>
      <c r="AK862" s="34"/>
      <c r="AL862" s="34"/>
      <c r="AM862" s="34"/>
      <c r="AN862" s="34"/>
      <c r="AS862" s="34"/>
      <c r="AU862" s="34"/>
      <c r="AW862" s="34"/>
      <c r="AY862" s="34"/>
      <c r="BA862" s="34"/>
      <c r="BC862" s="34"/>
      <c r="BE862" s="34"/>
      <c r="BG862" s="34"/>
      <c r="BI862" s="34"/>
    </row>
    <row r="863" spans="3:61" s="30" customFormat="1" ht="13.8" x14ac:dyDescent="0.25"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D863" s="34"/>
      <c r="AE863" s="34"/>
      <c r="AF863" s="34"/>
      <c r="AG863" s="34"/>
      <c r="AH863" s="34"/>
      <c r="AI863" s="34"/>
      <c r="AJ863" s="34"/>
      <c r="AK863" s="34"/>
      <c r="AL863" s="34"/>
      <c r="AM863" s="34"/>
      <c r="AN863" s="34"/>
      <c r="AS863" s="34"/>
      <c r="AU863" s="34"/>
      <c r="AW863" s="34"/>
      <c r="AY863" s="34"/>
      <c r="BA863" s="34"/>
      <c r="BC863" s="34"/>
      <c r="BE863" s="34"/>
      <c r="BG863" s="34"/>
      <c r="BI863" s="34"/>
    </row>
    <row r="864" spans="3:61" s="30" customFormat="1" ht="13.8" x14ac:dyDescent="0.25"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D864" s="34"/>
      <c r="AE864" s="34"/>
      <c r="AF864" s="34"/>
      <c r="AG864" s="34"/>
      <c r="AH864" s="34"/>
      <c r="AI864" s="34"/>
      <c r="AJ864" s="34"/>
      <c r="AK864" s="34"/>
      <c r="AL864" s="34"/>
      <c r="AM864" s="34"/>
      <c r="AN864" s="34"/>
      <c r="AS864" s="34"/>
      <c r="AU864" s="34"/>
      <c r="AW864" s="34"/>
      <c r="AY864" s="34"/>
      <c r="BA864" s="34"/>
      <c r="BC864" s="34"/>
      <c r="BE864" s="34"/>
      <c r="BG864" s="34"/>
      <c r="BI864" s="34"/>
    </row>
    <row r="865" spans="3:61" s="30" customFormat="1" ht="13.8" x14ac:dyDescent="0.25"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D865" s="34"/>
      <c r="AE865" s="34"/>
      <c r="AF865" s="34"/>
      <c r="AG865" s="34"/>
      <c r="AH865" s="34"/>
      <c r="AI865" s="34"/>
      <c r="AJ865" s="34"/>
      <c r="AK865" s="34"/>
      <c r="AL865" s="34"/>
      <c r="AM865" s="34"/>
      <c r="AN865" s="34"/>
      <c r="AS865" s="34"/>
      <c r="AU865" s="34"/>
      <c r="AW865" s="34"/>
      <c r="AY865" s="34"/>
      <c r="BA865" s="34"/>
      <c r="BC865" s="34"/>
      <c r="BE865" s="34"/>
      <c r="BG865" s="34"/>
      <c r="BI865" s="34"/>
    </row>
    <row r="866" spans="3:61" s="30" customFormat="1" ht="13.8" x14ac:dyDescent="0.25"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D866" s="34"/>
      <c r="AE866" s="34"/>
      <c r="AF866" s="34"/>
      <c r="AG866" s="34"/>
      <c r="AH866" s="34"/>
      <c r="AI866" s="34"/>
      <c r="AJ866" s="34"/>
      <c r="AK866" s="34"/>
      <c r="AL866" s="34"/>
      <c r="AM866" s="34"/>
      <c r="AN866" s="34"/>
      <c r="AS866" s="34"/>
      <c r="AU866" s="34"/>
      <c r="AW866" s="34"/>
      <c r="AY866" s="34"/>
      <c r="BA866" s="34"/>
      <c r="BC866" s="34"/>
      <c r="BE866" s="34"/>
      <c r="BG866" s="34"/>
      <c r="BI866" s="34"/>
    </row>
    <row r="867" spans="3:61" s="30" customFormat="1" ht="13.8" x14ac:dyDescent="0.25"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D867" s="34"/>
      <c r="AE867" s="34"/>
      <c r="AF867" s="34"/>
      <c r="AG867" s="34"/>
      <c r="AH867" s="34"/>
      <c r="AI867" s="34"/>
      <c r="AJ867" s="34"/>
      <c r="AK867" s="34"/>
      <c r="AL867" s="34"/>
      <c r="AM867" s="34"/>
      <c r="AN867" s="34"/>
      <c r="AS867" s="34"/>
      <c r="AU867" s="34"/>
      <c r="AW867" s="34"/>
      <c r="AY867" s="34"/>
      <c r="BA867" s="34"/>
      <c r="BC867" s="34"/>
      <c r="BE867" s="34"/>
      <c r="BG867" s="34"/>
      <c r="BI867" s="34"/>
    </row>
    <row r="868" spans="3:61" s="30" customFormat="1" ht="13.8" x14ac:dyDescent="0.25"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D868" s="34"/>
      <c r="AE868" s="34"/>
      <c r="AF868" s="34"/>
      <c r="AG868" s="34"/>
      <c r="AH868" s="34"/>
      <c r="AI868" s="34"/>
      <c r="AJ868" s="34"/>
      <c r="AK868" s="34"/>
      <c r="AL868" s="34"/>
      <c r="AM868" s="34"/>
      <c r="AN868" s="34"/>
      <c r="AS868" s="34"/>
      <c r="AU868" s="34"/>
      <c r="AW868" s="34"/>
      <c r="AY868" s="34"/>
      <c r="BA868" s="34"/>
      <c r="BC868" s="34"/>
      <c r="BE868" s="34"/>
      <c r="BG868" s="34"/>
      <c r="BI868" s="34"/>
    </row>
    <row r="869" spans="3:61" s="30" customFormat="1" ht="13.8" x14ac:dyDescent="0.25"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D869" s="34"/>
      <c r="AE869" s="34"/>
      <c r="AF869" s="34"/>
      <c r="AG869" s="34"/>
      <c r="AH869" s="34"/>
      <c r="AI869" s="34"/>
      <c r="AJ869" s="34"/>
      <c r="AK869" s="34"/>
      <c r="AL869" s="34"/>
      <c r="AM869" s="34"/>
      <c r="AN869" s="34"/>
      <c r="AS869" s="34"/>
      <c r="AU869" s="34"/>
      <c r="AW869" s="34"/>
      <c r="AY869" s="34"/>
      <c r="BA869" s="34"/>
      <c r="BC869" s="34"/>
      <c r="BE869" s="34"/>
      <c r="BG869" s="34"/>
      <c r="BI869" s="34"/>
    </row>
    <row r="870" spans="3:61" s="30" customFormat="1" ht="13.8" x14ac:dyDescent="0.25"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D870" s="34"/>
      <c r="AE870" s="34"/>
      <c r="AF870" s="34"/>
      <c r="AG870" s="34"/>
      <c r="AH870" s="34"/>
      <c r="AI870" s="34"/>
      <c r="AJ870" s="34"/>
      <c r="AK870" s="34"/>
      <c r="AL870" s="34"/>
      <c r="AM870" s="34"/>
      <c r="AN870" s="34"/>
      <c r="AS870" s="34"/>
      <c r="AU870" s="34"/>
      <c r="AW870" s="34"/>
      <c r="AY870" s="34"/>
      <c r="BA870" s="34"/>
      <c r="BC870" s="34"/>
      <c r="BE870" s="34"/>
      <c r="BG870" s="34"/>
      <c r="BI870" s="34"/>
    </row>
    <row r="871" spans="3:61" s="30" customFormat="1" ht="13.8" x14ac:dyDescent="0.25"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D871" s="34"/>
      <c r="AE871" s="34"/>
      <c r="AF871" s="34"/>
      <c r="AG871" s="34"/>
      <c r="AH871" s="34"/>
      <c r="AI871" s="34"/>
      <c r="AJ871" s="34"/>
      <c r="AK871" s="34"/>
      <c r="AL871" s="34"/>
      <c r="AM871" s="34"/>
      <c r="AN871" s="34"/>
      <c r="AS871" s="34"/>
      <c r="AU871" s="34"/>
      <c r="AW871" s="34"/>
      <c r="AY871" s="34"/>
      <c r="BA871" s="34"/>
      <c r="BC871" s="34"/>
      <c r="BE871" s="34"/>
      <c r="BG871" s="34"/>
      <c r="BI871" s="34"/>
    </row>
    <row r="872" spans="3:61" s="30" customFormat="1" ht="13.8" x14ac:dyDescent="0.25"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D872" s="34"/>
      <c r="AE872" s="34"/>
      <c r="AF872" s="34"/>
      <c r="AG872" s="34"/>
      <c r="AH872" s="34"/>
      <c r="AI872" s="34"/>
      <c r="AJ872" s="34"/>
      <c r="AK872" s="34"/>
      <c r="AL872" s="34"/>
      <c r="AM872" s="34"/>
      <c r="AN872" s="34"/>
      <c r="AS872" s="34"/>
      <c r="AU872" s="34"/>
      <c r="AW872" s="34"/>
      <c r="AY872" s="34"/>
      <c r="BA872" s="34"/>
      <c r="BC872" s="34"/>
      <c r="BE872" s="34"/>
      <c r="BG872" s="34"/>
      <c r="BI872" s="34"/>
    </row>
    <row r="873" spans="3:61" s="30" customFormat="1" ht="13.8" x14ac:dyDescent="0.25"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D873" s="34"/>
      <c r="AE873" s="34"/>
      <c r="AF873" s="34"/>
      <c r="AG873" s="34"/>
      <c r="AH873" s="34"/>
      <c r="AI873" s="34"/>
      <c r="AJ873" s="34"/>
      <c r="AK873" s="34"/>
      <c r="AL873" s="34"/>
      <c r="AM873" s="34"/>
      <c r="AN873" s="34"/>
      <c r="AS873" s="34"/>
      <c r="AU873" s="34"/>
      <c r="AW873" s="34"/>
      <c r="AY873" s="34"/>
      <c r="BA873" s="34"/>
      <c r="BC873" s="34"/>
      <c r="BE873" s="34"/>
      <c r="BG873" s="34"/>
      <c r="BI873" s="34"/>
    </row>
    <row r="874" spans="3:61" s="30" customFormat="1" ht="13.8" x14ac:dyDescent="0.25"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S874" s="34"/>
      <c r="AU874" s="34"/>
      <c r="AW874" s="34"/>
      <c r="AY874" s="34"/>
      <c r="BA874" s="34"/>
      <c r="BC874" s="34"/>
      <c r="BE874" s="34"/>
      <c r="BG874" s="34"/>
      <c r="BI874" s="34"/>
    </row>
    <row r="875" spans="3:61" s="30" customFormat="1" ht="13.8" x14ac:dyDescent="0.25"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D875" s="34"/>
      <c r="AE875" s="34"/>
      <c r="AF875" s="34"/>
      <c r="AG875" s="34"/>
      <c r="AH875" s="34"/>
      <c r="AI875" s="34"/>
      <c r="AJ875" s="34"/>
      <c r="AK875" s="34"/>
      <c r="AL875" s="34"/>
      <c r="AM875" s="34"/>
      <c r="AN875" s="34"/>
      <c r="AS875" s="34"/>
      <c r="AU875" s="34"/>
      <c r="AW875" s="34"/>
      <c r="AY875" s="34"/>
      <c r="BA875" s="34"/>
      <c r="BC875" s="34"/>
      <c r="BE875" s="34"/>
      <c r="BG875" s="34"/>
      <c r="BI875" s="34"/>
    </row>
    <row r="876" spans="3:61" s="30" customFormat="1" ht="13.8" x14ac:dyDescent="0.25"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D876" s="34"/>
      <c r="AE876" s="34"/>
      <c r="AF876" s="34"/>
      <c r="AG876" s="34"/>
      <c r="AH876" s="34"/>
      <c r="AI876" s="34"/>
      <c r="AJ876" s="34"/>
      <c r="AK876" s="34"/>
      <c r="AL876" s="34"/>
      <c r="AM876" s="34"/>
      <c r="AN876" s="34"/>
      <c r="AS876" s="34"/>
      <c r="AU876" s="34"/>
      <c r="AW876" s="34"/>
      <c r="AY876" s="34"/>
      <c r="BA876" s="34"/>
      <c r="BC876" s="34"/>
      <c r="BE876" s="34"/>
      <c r="BG876" s="34"/>
      <c r="BI876" s="34"/>
    </row>
    <row r="877" spans="3:61" s="30" customFormat="1" ht="13.8" x14ac:dyDescent="0.25"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S877" s="34"/>
      <c r="AU877" s="34"/>
      <c r="AW877" s="34"/>
      <c r="AY877" s="34"/>
      <c r="BA877" s="34"/>
      <c r="BC877" s="34"/>
      <c r="BE877" s="34"/>
      <c r="BG877" s="34"/>
      <c r="BI877" s="34"/>
    </row>
    <row r="878" spans="3:61" s="30" customFormat="1" ht="13.8" x14ac:dyDescent="0.25"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S878" s="34"/>
      <c r="AU878" s="34"/>
      <c r="AW878" s="34"/>
      <c r="AY878" s="34"/>
      <c r="BA878" s="34"/>
      <c r="BC878" s="34"/>
      <c r="BE878" s="34"/>
      <c r="BG878" s="34"/>
      <c r="BI878" s="34"/>
    </row>
    <row r="879" spans="3:61" s="30" customFormat="1" ht="13.8" x14ac:dyDescent="0.25"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S879" s="34"/>
      <c r="AU879" s="34"/>
      <c r="AW879" s="34"/>
      <c r="AY879" s="34"/>
      <c r="BA879" s="34"/>
      <c r="BC879" s="34"/>
      <c r="BE879" s="34"/>
      <c r="BG879" s="34"/>
      <c r="BI879" s="34"/>
    </row>
    <row r="880" spans="3:61" s="30" customFormat="1" ht="13.8" x14ac:dyDescent="0.25"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S880" s="34"/>
      <c r="AU880" s="34"/>
      <c r="AW880" s="34"/>
      <c r="AY880" s="34"/>
      <c r="BA880" s="34"/>
      <c r="BC880" s="34"/>
      <c r="BE880" s="34"/>
      <c r="BG880" s="34"/>
      <c r="BI880" s="34"/>
    </row>
    <row r="881" spans="3:61" s="30" customFormat="1" ht="13.8" x14ac:dyDescent="0.25"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S881" s="34"/>
      <c r="AU881" s="34"/>
      <c r="AW881" s="34"/>
      <c r="AY881" s="34"/>
      <c r="BA881" s="34"/>
      <c r="BC881" s="34"/>
      <c r="BE881" s="34"/>
      <c r="BG881" s="34"/>
      <c r="BI881" s="34"/>
    </row>
    <row r="882" spans="3:61" s="30" customFormat="1" ht="13.8" x14ac:dyDescent="0.25"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D882" s="34"/>
      <c r="AE882" s="34"/>
      <c r="AF882" s="34"/>
      <c r="AG882" s="34"/>
      <c r="AH882" s="34"/>
      <c r="AI882" s="34"/>
      <c r="AJ882" s="34"/>
      <c r="AK882" s="34"/>
      <c r="AL882" s="34"/>
      <c r="AM882" s="34"/>
      <c r="AN882" s="34"/>
      <c r="AS882" s="34"/>
      <c r="AU882" s="34"/>
      <c r="AW882" s="34"/>
      <c r="AY882" s="34"/>
      <c r="BA882" s="34"/>
      <c r="BC882" s="34"/>
      <c r="BE882" s="34"/>
      <c r="BG882" s="34"/>
      <c r="BI882" s="34"/>
    </row>
    <row r="883" spans="3:61" s="30" customFormat="1" ht="13.8" x14ac:dyDescent="0.25"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D883" s="34"/>
      <c r="AE883" s="34"/>
      <c r="AF883" s="34"/>
      <c r="AG883" s="34"/>
      <c r="AH883" s="34"/>
      <c r="AI883" s="34"/>
      <c r="AJ883" s="34"/>
      <c r="AK883" s="34"/>
      <c r="AL883" s="34"/>
      <c r="AM883" s="34"/>
      <c r="AN883" s="34"/>
      <c r="AS883" s="34"/>
      <c r="AU883" s="34"/>
      <c r="AW883" s="34"/>
      <c r="AY883" s="34"/>
      <c r="BA883" s="34"/>
      <c r="BC883" s="34"/>
      <c r="BE883" s="34"/>
      <c r="BG883" s="34"/>
      <c r="BI883" s="34"/>
    </row>
    <row r="884" spans="3:61" s="30" customFormat="1" ht="13.8" x14ac:dyDescent="0.25"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D884" s="34"/>
      <c r="AE884" s="34"/>
      <c r="AF884" s="34"/>
      <c r="AG884" s="34"/>
      <c r="AH884" s="34"/>
      <c r="AI884" s="34"/>
      <c r="AJ884" s="34"/>
      <c r="AK884" s="34"/>
      <c r="AL884" s="34"/>
      <c r="AM884" s="34"/>
      <c r="AN884" s="34"/>
      <c r="AS884" s="34"/>
      <c r="AU884" s="34"/>
      <c r="AW884" s="34"/>
      <c r="AY884" s="34"/>
      <c r="BA884" s="34"/>
      <c r="BC884" s="34"/>
      <c r="BE884" s="34"/>
      <c r="BG884" s="34"/>
      <c r="BI884" s="34"/>
    </row>
    <row r="885" spans="3:61" s="30" customFormat="1" ht="13.8" x14ac:dyDescent="0.25"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D885" s="34"/>
      <c r="AE885" s="34"/>
      <c r="AF885" s="34"/>
      <c r="AG885" s="34"/>
      <c r="AH885" s="34"/>
      <c r="AI885" s="34"/>
      <c r="AJ885" s="34"/>
      <c r="AK885" s="34"/>
      <c r="AL885" s="34"/>
      <c r="AM885" s="34"/>
      <c r="AN885" s="34"/>
      <c r="AS885" s="34"/>
      <c r="AU885" s="34"/>
      <c r="AW885" s="34"/>
      <c r="AY885" s="34"/>
      <c r="BA885" s="34"/>
      <c r="BC885" s="34"/>
      <c r="BE885" s="34"/>
      <c r="BG885" s="34"/>
      <c r="BI885" s="34"/>
    </row>
    <row r="886" spans="3:61" s="30" customFormat="1" ht="13.8" x14ac:dyDescent="0.25"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S886" s="34"/>
      <c r="AU886" s="34"/>
      <c r="AW886" s="34"/>
      <c r="AY886" s="34"/>
      <c r="BA886" s="34"/>
      <c r="BC886" s="34"/>
      <c r="BE886" s="34"/>
      <c r="BG886" s="34"/>
      <c r="BI886" s="34"/>
    </row>
    <row r="887" spans="3:61" s="30" customFormat="1" ht="13.8" x14ac:dyDescent="0.25"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D887" s="34"/>
      <c r="AE887" s="34"/>
      <c r="AF887" s="34"/>
      <c r="AG887" s="34"/>
      <c r="AH887" s="34"/>
      <c r="AI887" s="34"/>
      <c r="AJ887" s="34"/>
      <c r="AK887" s="34"/>
      <c r="AL887" s="34"/>
      <c r="AM887" s="34"/>
      <c r="AN887" s="34"/>
      <c r="AS887" s="34"/>
      <c r="AU887" s="34"/>
      <c r="AW887" s="34"/>
      <c r="AY887" s="34"/>
      <c r="BA887" s="34"/>
      <c r="BC887" s="34"/>
      <c r="BE887" s="34"/>
      <c r="BG887" s="34"/>
      <c r="BI887" s="34"/>
    </row>
    <row r="888" spans="3:61" s="30" customFormat="1" ht="13.8" x14ac:dyDescent="0.25"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D888" s="34"/>
      <c r="AE888" s="34"/>
      <c r="AF888" s="34"/>
      <c r="AG888" s="34"/>
      <c r="AH888" s="34"/>
      <c r="AI888" s="34"/>
      <c r="AJ888" s="34"/>
      <c r="AK888" s="34"/>
      <c r="AL888" s="34"/>
      <c r="AM888" s="34"/>
      <c r="AN888" s="34"/>
      <c r="AS888" s="34"/>
      <c r="AU888" s="34"/>
      <c r="AW888" s="34"/>
      <c r="AY888" s="34"/>
      <c r="BA888" s="34"/>
      <c r="BC888" s="34"/>
      <c r="BE888" s="34"/>
      <c r="BG888" s="34"/>
      <c r="BI888" s="34"/>
    </row>
    <row r="889" spans="3:61" s="30" customFormat="1" ht="13.8" x14ac:dyDescent="0.25"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D889" s="34"/>
      <c r="AE889" s="34"/>
      <c r="AF889" s="34"/>
      <c r="AG889" s="34"/>
      <c r="AH889" s="34"/>
      <c r="AI889" s="34"/>
      <c r="AJ889" s="34"/>
      <c r="AK889" s="34"/>
      <c r="AL889" s="34"/>
      <c r="AM889" s="34"/>
      <c r="AN889" s="34"/>
      <c r="AS889" s="34"/>
      <c r="AU889" s="34"/>
      <c r="AW889" s="34"/>
      <c r="AY889" s="34"/>
      <c r="BA889" s="34"/>
      <c r="BC889" s="34"/>
      <c r="BE889" s="34"/>
      <c r="BG889" s="34"/>
      <c r="BI889" s="34"/>
    </row>
    <row r="890" spans="3:61" s="30" customFormat="1" ht="13.8" x14ac:dyDescent="0.25"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D890" s="34"/>
      <c r="AE890" s="34"/>
      <c r="AF890" s="34"/>
      <c r="AG890" s="34"/>
      <c r="AH890" s="34"/>
      <c r="AI890" s="34"/>
      <c r="AJ890" s="34"/>
      <c r="AK890" s="34"/>
      <c r="AL890" s="34"/>
      <c r="AM890" s="34"/>
      <c r="AN890" s="34"/>
      <c r="AS890" s="34"/>
      <c r="AU890" s="34"/>
      <c r="AW890" s="34"/>
      <c r="AY890" s="34"/>
      <c r="BA890" s="34"/>
      <c r="BC890" s="34"/>
      <c r="BE890" s="34"/>
      <c r="BG890" s="34"/>
      <c r="BI890" s="34"/>
    </row>
    <row r="891" spans="3:61" s="30" customFormat="1" ht="13.8" x14ac:dyDescent="0.25"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D891" s="34"/>
      <c r="AE891" s="34"/>
      <c r="AF891" s="34"/>
      <c r="AG891" s="34"/>
      <c r="AH891" s="34"/>
      <c r="AI891" s="34"/>
      <c r="AJ891" s="34"/>
      <c r="AK891" s="34"/>
      <c r="AL891" s="34"/>
      <c r="AM891" s="34"/>
      <c r="AN891" s="34"/>
      <c r="AS891" s="34"/>
      <c r="AU891" s="34"/>
      <c r="AW891" s="34"/>
      <c r="AY891" s="34"/>
      <c r="BA891" s="34"/>
      <c r="BC891" s="34"/>
      <c r="BE891" s="34"/>
      <c r="BG891" s="34"/>
      <c r="BI891" s="34"/>
    </row>
    <row r="892" spans="3:61" s="30" customFormat="1" ht="13.8" x14ac:dyDescent="0.25"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D892" s="34"/>
      <c r="AE892" s="34"/>
      <c r="AF892" s="34"/>
      <c r="AG892" s="34"/>
      <c r="AH892" s="34"/>
      <c r="AI892" s="34"/>
      <c r="AJ892" s="34"/>
      <c r="AK892" s="34"/>
      <c r="AL892" s="34"/>
      <c r="AM892" s="34"/>
      <c r="AN892" s="34"/>
      <c r="AS892" s="34"/>
      <c r="AU892" s="34"/>
      <c r="AW892" s="34"/>
      <c r="AY892" s="34"/>
      <c r="BA892" s="34"/>
      <c r="BC892" s="34"/>
      <c r="BE892" s="34"/>
      <c r="BG892" s="34"/>
      <c r="BI892" s="34"/>
    </row>
    <row r="893" spans="3:61" s="30" customFormat="1" ht="13.8" x14ac:dyDescent="0.25"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D893" s="34"/>
      <c r="AE893" s="34"/>
      <c r="AF893" s="34"/>
      <c r="AG893" s="34"/>
      <c r="AH893" s="34"/>
      <c r="AI893" s="34"/>
      <c r="AJ893" s="34"/>
      <c r="AK893" s="34"/>
      <c r="AL893" s="34"/>
      <c r="AM893" s="34"/>
      <c r="AN893" s="34"/>
      <c r="AS893" s="34"/>
      <c r="AU893" s="34"/>
      <c r="AW893" s="34"/>
      <c r="AY893" s="34"/>
      <c r="BA893" s="34"/>
      <c r="BC893" s="34"/>
      <c r="BE893" s="34"/>
      <c r="BG893" s="34"/>
      <c r="BI893" s="34"/>
    </row>
    <row r="894" spans="3:61" s="30" customFormat="1" ht="13.8" x14ac:dyDescent="0.25"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S894" s="34"/>
      <c r="AU894" s="34"/>
      <c r="AW894" s="34"/>
      <c r="AY894" s="34"/>
      <c r="BA894" s="34"/>
      <c r="BC894" s="34"/>
      <c r="BE894" s="34"/>
      <c r="BG894" s="34"/>
      <c r="BI894" s="34"/>
    </row>
    <row r="895" spans="3:61" s="30" customFormat="1" ht="13.8" x14ac:dyDescent="0.25"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D895" s="34"/>
      <c r="AE895" s="34"/>
      <c r="AF895" s="34"/>
      <c r="AG895" s="34"/>
      <c r="AH895" s="34"/>
      <c r="AI895" s="34"/>
      <c r="AJ895" s="34"/>
      <c r="AK895" s="34"/>
      <c r="AL895" s="34"/>
      <c r="AM895" s="34"/>
      <c r="AN895" s="34"/>
      <c r="AS895" s="34"/>
      <c r="AU895" s="34"/>
      <c r="AW895" s="34"/>
      <c r="AY895" s="34"/>
      <c r="BA895" s="34"/>
      <c r="BC895" s="34"/>
      <c r="BE895" s="34"/>
      <c r="BG895" s="34"/>
      <c r="BI895" s="34"/>
    </row>
    <row r="896" spans="3:61" s="30" customFormat="1" ht="13.8" x14ac:dyDescent="0.25"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D896" s="34"/>
      <c r="AE896" s="34"/>
      <c r="AF896" s="34"/>
      <c r="AG896" s="34"/>
      <c r="AH896" s="34"/>
      <c r="AI896" s="34"/>
      <c r="AJ896" s="34"/>
      <c r="AK896" s="34"/>
      <c r="AL896" s="34"/>
      <c r="AM896" s="34"/>
      <c r="AN896" s="34"/>
      <c r="AS896" s="34"/>
      <c r="AU896" s="34"/>
      <c r="AW896" s="34"/>
      <c r="AY896" s="34"/>
      <c r="BA896" s="34"/>
      <c r="BC896" s="34"/>
      <c r="BE896" s="34"/>
      <c r="BG896" s="34"/>
      <c r="BI896" s="34"/>
    </row>
    <row r="897" spans="3:61" s="30" customFormat="1" ht="13.8" x14ac:dyDescent="0.25"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D897" s="34"/>
      <c r="AE897" s="34"/>
      <c r="AF897" s="34"/>
      <c r="AG897" s="34"/>
      <c r="AH897" s="34"/>
      <c r="AI897" s="34"/>
      <c r="AJ897" s="34"/>
      <c r="AK897" s="34"/>
      <c r="AL897" s="34"/>
      <c r="AM897" s="34"/>
      <c r="AN897" s="34"/>
      <c r="AS897" s="34"/>
      <c r="AU897" s="34"/>
      <c r="AW897" s="34"/>
      <c r="AY897" s="34"/>
      <c r="BA897" s="34"/>
      <c r="BC897" s="34"/>
      <c r="BE897" s="34"/>
      <c r="BG897" s="34"/>
      <c r="BI897" s="34"/>
    </row>
    <row r="898" spans="3:61" s="30" customFormat="1" ht="13.8" x14ac:dyDescent="0.25"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S898" s="34"/>
      <c r="AU898" s="34"/>
      <c r="AW898" s="34"/>
      <c r="AY898" s="34"/>
      <c r="BA898" s="34"/>
      <c r="BC898" s="34"/>
      <c r="BE898" s="34"/>
      <c r="BG898" s="34"/>
      <c r="BI898" s="34"/>
    </row>
    <row r="899" spans="3:61" s="30" customFormat="1" ht="13.8" x14ac:dyDescent="0.25"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S899" s="34"/>
      <c r="AU899" s="34"/>
      <c r="AW899" s="34"/>
      <c r="AY899" s="34"/>
      <c r="BA899" s="34"/>
      <c r="BC899" s="34"/>
      <c r="BE899" s="34"/>
      <c r="BG899" s="34"/>
      <c r="BI899" s="34"/>
    </row>
    <row r="900" spans="3:61" s="30" customFormat="1" ht="13.8" x14ac:dyDescent="0.25"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S900" s="34"/>
      <c r="AU900" s="34"/>
      <c r="AW900" s="34"/>
      <c r="AY900" s="34"/>
      <c r="BA900" s="34"/>
      <c r="BC900" s="34"/>
      <c r="BE900" s="34"/>
      <c r="BG900" s="34"/>
      <c r="BI900" s="34"/>
    </row>
    <row r="901" spans="3:61" s="30" customFormat="1" ht="13.8" x14ac:dyDescent="0.25"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D901" s="34"/>
      <c r="AE901" s="34"/>
      <c r="AF901" s="34"/>
      <c r="AG901" s="34"/>
      <c r="AH901" s="34"/>
      <c r="AI901" s="34"/>
      <c r="AJ901" s="34"/>
      <c r="AK901" s="34"/>
      <c r="AL901" s="34"/>
      <c r="AM901" s="34"/>
      <c r="AN901" s="34"/>
      <c r="AS901" s="34"/>
      <c r="AU901" s="34"/>
      <c r="AW901" s="34"/>
      <c r="AY901" s="34"/>
      <c r="BA901" s="34"/>
      <c r="BC901" s="34"/>
      <c r="BE901" s="34"/>
      <c r="BG901" s="34"/>
      <c r="BI901" s="34"/>
    </row>
    <row r="902" spans="3:61" s="30" customFormat="1" ht="13.8" x14ac:dyDescent="0.25"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D902" s="34"/>
      <c r="AE902" s="34"/>
      <c r="AF902" s="34"/>
      <c r="AG902" s="34"/>
      <c r="AH902" s="34"/>
      <c r="AI902" s="34"/>
      <c r="AJ902" s="34"/>
      <c r="AK902" s="34"/>
      <c r="AL902" s="34"/>
      <c r="AM902" s="34"/>
      <c r="AN902" s="34"/>
      <c r="AS902" s="34"/>
      <c r="AU902" s="34"/>
      <c r="AW902" s="34"/>
      <c r="AY902" s="34"/>
      <c r="BA902" s="34"/>
      <c r="BC902" s="34"/>
      <c r="BE902" s="34"/>
      <c r="BG902" s="34"/>
      <c r="BI902" s="34"/>
    </row>
    <row r="903" spans="3:61" s="30" customFormat="1" ht="13.8" x14ac:dyDescent="0.25"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D903" s="34"/>
      <c r="AE903" s="34"/>
      <c r="AF903" s="34"/>
      <c r="AG903" s="34"/>
      <c r="AH903" s="34"/>
      <c r="AI903" s="34"/>
      <c r="AJ903" s="34"/>
      <c r="AK903" s="34"/>
      <c r="AL903" s="34"/>
      <c r="AM903" s="34"/>
      <c r="AN903" s="34"/>
      <c r="AS903" s="34"/>
      <c r="AU903" s="34"/>
      <c r="AW903" s="34"/>
      <c r="AY903" s="34"/>
      <c r="BA903" s="34"/>
      <c r="BC903" s="34"/>
      <c r="BE903" s="34"/>
      <c r="BG903" s="34"/>
      <c r="BI903" s="34"/>
    </row>
    <row r="904" spans="3:61" s="30" customFormat="1" ht="13.8" x14ac:dyDescent="0.25"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D904" s="34"/>
      <c r="AE904" s="34"/>
      <c r="AF904" s="34"/>
      <c r="AG904" s="34"/>
      <c r="AH904" s="34"/>
      <c r="AI904" s="34"/>
      <c r="AJ904" s="34"/>
      <c r="AK904" s="34"/>
      <c r="AL904" s="34"/>
      <c r="AM904" s="34"/>
      <c r="AN904" s="34"/>
      <c r="AS904" s="34"/>
      <c r="AU904" s="34"/>
      <c r="AW904" s="34"/>
      <c r="AY904" s="34"/>
      <c r="BA904" s="34"/>
      <c r="BC904" s="34"/>
      <c r="BE904" s="34"/>
      <c r="BG904" s="34"/>
      <c r="BI904" s="34"/>
    </row>
    <row r="905" spans="3:61" s="30" customFormat="1" ht="13.8" x14ac:dyDescent="0.25"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S905" s="34"/>
      <c r="AU905" s="34"/>
      <c r="AW905" s="34"/>
      <c r="AY905" s="34"/>
      <c r="BA905" s="34"/>
      <c r="BC905" s="34"/>
      <c r="BE905" s="34"/>
      <c r="BG905" s="34"/>
      <c r="BI905" s="34"/>
    </row>
    <row r="906" spans="3:61" s="30" customFormat="1" ht="13.8" x14ac:dyDescent="0.25"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D906" s="34"/>
      <c r="AE906" s="34"/>
      <c r="AF906" s="34"/>
      <c r="AG906" s="34"/>
      <c r="AH906" s="34"/>
      <c r="AI906" s="34"/>
      <c r="AJ906" s="34"/>
      <c r="AK906" s="34"/>
      <c r="AL906" s="34"/>
      <c r="AM906" s="34"/>
      <c r="AN906" s="34"/>
      <c r="AS906" s="34"/>
      <c r="AU906" s="34"/>
      <c r="AW906" s="34"/>
      <c r="AY906" s="34"/>
      <c r="BA906" s="34"/>
      <c r="BC906" s="34"/>
      <c r="BE906" s="34"/>
      <c r="BG906" s="34"/>
      <c r="BI906" s="34"/>
    </row>
    <row r="907" spans="3:61" s="30" customFormat="1" ht="13.8" x14ac:dyDescent="0.25"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D907" s="34"/>
      <c r="AE907" s="34"/>
      <c r="AF907" s="34"/>
      <c r="AG907" s="34"/>
      <c r="AH907" s="34"/>
      <c r="AI907" s="34"/>
      <c r="AJ907" s="34"/>
      <c r="AK907" s="34"/>
      <c r="AL907" s="34"/>
      <c r="AM907" s="34"/>
      <c r="AN907" s="34"/>
      <c r="AS907" s="34"/>
      <c r="AU907" s="34"/>
      <c r="AW907" s="34"/>
      <c r="AY907" s="34"/>
      <c r="BA907" s="34"/>
      <c r="BC907" s="34"/>
      <c r="BE907" s="34"/>
      <c r="BG907" s="34"/>
      <c r="BI907" s="34"/>
    </row>
    <row r="908" spans="3:61" s="30" customFormat="1" ht="13.8" x14ac:dyDescent="0.25"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D908" s="34"/>
      <c r="AE908" s="34"/>
      <c r="AF908" s="34"/>
      <c r="AG908" s="34"/>
      <c r="AH908" s="34"/>
      <c r="AI908" s="34"/>
      <c r="AJ908" s="34"/>
      <c r="AK908" s="34"/>
      <c r="AL908" s="34"/>
      <c r="AM908" s="34"/>
      <c r="AN908" s="34"/>
      <c r="AS908" s="34"/>
      <c r="AU908" s="34"/>
      <c r="AW908" s="34"/>
      <c r="AY908" s="34"/>
      <c r="BA908" s="34"/>
      <c r="BC908" s="34"/>
      <c r="BE908" s="34"/>
      <c r="BG908" s="34"/>
      <c r="BI908" s="34"/>
    </row>
    <row r="909" spans="3:61" s="30" customFormat="1" ht="13.8" x14ac:dyDescent="0.25"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D909" s="34"/>
      <c r="AE909" s="34"/>
      <c r="AF909" s="34"/>
      <c r="AG909" s="34"/>
      <c r="AH909" s="34"/>
      <c r="AI909" s="34"/>
      <c r="AJ909" s="34"/>
      <c r="AK909" s="34"/>
      <c r="AL909" s="34"/>
      <c r="AM909" s="34"/>
      <c r="AN909" s="34"/>
      <c r="AS909" s="34"/>
      <c r="AU909" s="34"/>
      <c r="AW909" s="34"/>
      <c r="AY909" s="34"/>
      <c r="BA909" s="34"/>
      <c r="BC909" s="34"/>
      <c r="BE909" s="34"/>
      <c r="BG909" s="34"/>
      <c r="BI909" s="34"/>
    </row>
    <row r="910" spans="3:61" s="30" customFormat="1" ht="13.8" x14ac:dyDescent="0.25"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D910" s="34"/>
      <c r="AE910" s="34"/>
      <c r="AF910" s="34"/>
      <c r="AG910" s="34"/>
      <c r="AH910" s="34"/>
      <c r="AI910" s="34"/>
      <c r="AJ910" s="34"/>
      <c r="AK910" s="34"/>
      <c r="AL910" s="34"/>
      <c r="AM910" s="34"/>
      <c r="AN910" s="34"/>
      <c r="AS910" s="34"/>
      <c r="AU910" s="34"/>
      <c r="AW910" s="34"/>
      <c r="AY910" s="34"/>
      <c r="BA910" s="34"/>
      <c r="BC910" s="34"/>
      <c r="BE910" s="34"/>
      <c r="BG910" s="34"/>
      <c r="BI910" s="34"/>
    </row>
    <row r="911" spans="3:61" s="30" customFormat="1" ht="13.8" x14ac:dyDescent="0.25"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D911" s="34"/>
      <c r="AE911" s="34"/>
      <c r="AF911" s="34"/>
      <c r="AG911" s="34"/>
      <c r="AH911" s="34"/>
      <c r="AI911" s="34"/>
      <c r="AJ911" s="34"/>
      <c r="AK911" s="34"/>
      <c r="AL911" s="34"/>
      <c r="AM911" s="34"/>
      <c r="AN911" s="34"/>
      <c r="AS911" s="34"/>
      <c r="AU911" s="34"/>
      <c r="AW911" s="34"/>
      <c r="AY911" s="34"/>
      <c r="BA911" s="34"/>
      <c r="BC911" s="34"/>
      <c r="BE911" s="34"/>
      <c r="BG911" s="34"/>
      <c r="BI911" s="34"/>
    </row>
    <row r="912" spans="3:61" s="30" customFormat="1" ht="13.8" x14ac:dyDescent="0.25"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D912" s="34"/>
      <c r="AE912" s="34"/>
      <c r="AF912" s="34"/>
      <c r="AG912" s="34"/>
      <c r="AH912" s="34"/>
      <c r="AI912" s="34"/>
      <c r="AJ912" s="34"/>
      <c r="AK912" s="34"/>
      <c r="AL912" s="34"/>
      <c r="AM912" s="34"/>
      <c r="AN912" s="34"/>
      <c r="AS912" s="34"/>
      <c r="AU912" s="34"/>
      <c r="AW912" s="34"/>
      <c r="AY912" s="34"/>
      <c r="BA912" s="34"/>
      <c r="BC912" s="34"/>
      <c r="BE912" s="34"/>
      <c r="BG912" s="34"/>
      <c r="BI912" s="34"/>
    </row>
    <row r="913" spans="3:61" s="30" customFormat="1" ht="13.8" x14ac:dyDescent="0.25"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D913" s="34"/>
      <c r="AE913" s="34"/>
      <c r="AF913" s="34"/>
      <c r="AG913" s="34"/>
      <c r="AH913" s="34"/>
      <c r="AI913" s="34"/>
      <c r="AJ913" s="34"/>
      <c r="AK913" s="34"/>
      <c r="AL913" s="34"/>
      <c r="AM913" s="34"/>
      <c r="AN913" s="34"/>
      <c r="AS913" s="34"/>
      <c r="AU913" s="34"/>
      <c r="AW913" s="34"/>
      <c r="AY913" s="34"/>
      <c r="BA913" s="34"/>
      <c r="BC913" s="34"/>
      <c r="BE913" s="34"/>
      <c r="BG913" s="34"/>
      <c r="BI913" s="34"/>
    </row>
    <row r="914" spans="3:61" s="30" customFormat="1" ht="13.8" x14ac:dyDescent="0.25"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S914" s="34"/>
      <c r="AU914" s="34"/>
      <c r="AW914" s="34"/>
      <c r="AY914" s="34"/>
      <c r="BA914" s="34"/>
      <c r="BC914" s="34"/>
      <c r="BE914" s="34"/>
      <c r="BG914" s="34"/>
      <c r="BI914" s="34"/>
    </row>
    <row r="915" spans="3:61" s="30" customFormat="1" ht="13.8" x14ac:dyDescent="0.25"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D915" s="34"/>
      <c r="AE915" s="34"/>
      <c r="AF915" s="34"/>
      <c r="AG915" s="34"/>
      <c r="AH915" s="34"/>
      <c r="AI915" s="34"/>
      <c r="AJ915" s="34"/>
      <c r="AK915" s="34"/>
      <c r="AL915" s="34"/>
      <c r="AM915" s="34"/>
      <c r="AN915" s="34"/>
      <c r="AS915" s="34"/>
      <c r="AU915" s="34"/>
      <c r="AW915" s="34"/>
      <c r="AY915" s="34"/>
      <c r="BA915" s="34"/>
      <c r="BC915" s="34"/>
      <c r="BE915" s="34"/>
      <c r="BG915" s="34"/>
      <c r="BI915" s="34"/>
    </row>
    <row r="916" spans="3:61" s="30" customFormat="1" ht="13.8" x14ac:dyDescent="0.25"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D916" s="34"/>
      <c r="AE916" s="34"/>
      <c r="AF916" s="34"/>
      <c r="AG916" s="34"/>
      <c r="AH916" s="34"/>
      <c r="AI916" s="34"/>
      <c r="AJ916" s="34"/>
      <c r="AK916" s="34"/>
      <c r="AL916" s="34"/>
      <c r="AM916" s="34"/>
      <c r="AN916" s="34"/>
      <c r="AS916" s="34"/>
      <c r="AU916" s="34"/>
      <c r="AW916" s="34"/>
      <c r="AY916" s="34"/>
      <c r="BA916" s="34"/>
      <c r="BC916" s="34"/>
      <c r="BE916" s="34"/>
      <c r="BG916" s="34"/>
      <c r="BI916" s="34"/>
    </row>
    <row r="917" spans="3:61" s="30" customFormat="1" ht="13.8" x14ac:dyDescent="0.25"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S917" s="34"/>
      <c r="AU917" s="34"/>
      <c r="AW917" s="34"/>
      <c r="AY917" s="34"/>
      <c r="BA917" s="34"/>
      <c r="BC917" s="34"/>
      <c r="BE917" s="34"/>
      <c r="BG917" s="34"/>
      <c r="BI917" s="34"/>
    </row>
    <row r="918" spans="3:61" s="30" customFormat="1" ht="13.8" x14ac:dyDescent="0.25"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D918" s="34"/>
      <c r="AE918" s="34"/>
      <c r="AF918" s="34"/>
      <c r="AG918" s="34"/>
      <c r="AH918" s="34"/>
      <c r="AI918" s="34"/>
      <c r="AJ918" s="34"/>
      <c r="AK918" s="34"/>
      <c r="AL918" s="34"/>
      <c r="AM918" s="34"/>
      <c r="AN918" s="34"/>
      <c r="AS918" s="34"/>
      <c r="AU918" s="34"/>
      <c r="AW918" s="34"/>
      <c r="AY918" s="34"/>
      <c r="BA918" s="34"/>
      <c r="BC918" s="34"/>
      <c r="BE918" s="34"/>
      <c r="BG918" s="34"/>
      <c r="BI918" s="34"/>
    </row>
    <row r="919" spans="3:61" s="30" customFormat="1" ht="13.8" x14ac:dyDescent="0.25"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D919" s="34"/>
      <c r="AE919" s="34"/>
      <c r="AF919" s="34"/>
      <c r="AG919" s="34"/>
      <c r="AH919" s="34"/>
      <c r="AI919" s="34"/>
      <c r="AJ919" s="34"/>
      <c r="AK919" s="34"/>
      <c r="AL919" s="34"/>
      <c r="AM919" s="34"/>
      <c r="AN919" s="34"/>
      <c r="AS919" s="34"/>
      <c r="AU919" s="34"/>
      <c r="AW919" s="34"/>
      <c r="AY919" s="34"/>
      <c r="BA919" s="34"/>
      <c r="BC919" s="34"/>
      <c r="BE919" s="34"/>
      <c r="BG919" s="34"/>
      <c r="BI919" s="34"/>
    </row>
    <row r="920" spans="3:61" s="30" customFormat="1" ht="13.8" x14ac:dyDescent="0.25"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D920" s="34"/>
      <c r="AE920" s="34"/>
      <c r="AF920" s="34"/>
      <c r="AG920" s="34"/>
      <c r="AH920" s="34"/>
      <c r="AI920" s="34"/>
      <c r="AJ920" s="34"/>
      <c r="AK920" s="34"/>
      <c r="AL920" s="34"/>
      <c r="AM920" s="34"/>
      <c r="AN920" s="34"/>
      <c r="AS920" s="34"/>
      <c r="AU920" s="34"/>
      <c r="AW920" s="34"/>
      <c r="AY920" s="34"/>
      <c r="BA920" s="34"/>
      <c r="BC920" s="34"/>
      <c r="BE920" s="34"/>
      <c r="BG920" s="34"/>
      <c r="BI920" s="34"/>
    </row>
    <row r="921" spans="3:61" s="30" customFormat="1" ht="13.8" x14ac:dyDescent="0.25"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D921" s="34"/>
      <c r="AE921" s="34"/>
      <c r="AF921" s="34"/>
      <c r="AG921" s="34"/>
      <c r="AH921" s="34"/>
      <c r="AI921" s="34"/>
      <c r="AJ921" s="34"/>
      <c r="AK921" s="34"/>
      <c r="AL921" s="34"/>
      <c r="AM921" s="34"/>
      <c r="AN921" s="34"/>
      <c r="AS921" s="34"/>
      <c r="AU921" s="34"/>
      <c r="AW921" s="34"/>
      <c r="AY921" s="34"/>
      <c r="BA921" s="34"/>
      <c r="BC921" s="34"/>
      <c r="BE921" s="34"/>
      <c r="BG921" s="34"/>
      <c r="BI921" s="34"/>
    </row>
    <row r="922" spans="3:61" s="30" customFormat="1" ht="13.8" x14ac:dyDescent="0.25"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D922" s="34"/>
      <c r="AE922" s="34"/>
      <c r="AF922" s="34"/>
      <c r="AG922" s="34"/>
      <c r="AH922" s="34"/>
      <c r="AI922" s="34"/>
      <c r="AJ922" s="34"/>
      <c r="AK922" s="34"/>
      <c r="AL922" s="34"/>
      <c r="AM922" s="34"/>
      <c r="AN922" s="34"/>
      <c r="AS922" s="34"/>
      <c r="AU922" s="34"/>
      <c r="AW922" s="34"/>
      <c r="AY922" s="34"/>
      <c r="BA922" s="34"/>
      <c r="BC922" s="34"/>
      <c r="BE922" s="34"/>
      <c r="BG922" s="34"/>
      <c r="BI922" s="34"/>
    </row>
    <row r="923" spans="3:61" s="30" customFormat="1" ht="13.8" x14ac:dyDescent="0.25"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D923" s="34"/>
      <c r="AE923" s="34"/>
      <c r="AF923" s="34"/>
      <c r="AG923" s="34"/>
      <c r="AH923" s="34"/>
      <c r="AI923" s="34"/>
      <c r="AJ923" s="34"/>
      <c r="AK923" s="34"/>
      <c r="AL923" s="34"/>
      <c r="AM923" s="34"/>
      <c r="AN923" s="34"/>
      <c r="AS923" s="34"/>
      <c r="AU923" s="34"/>
      <c r="AW923" s="34"/>
      <c r="AY923" s="34"/>
      <c r="BA923" s="34"/>
      <c r="BC923" s="34"/>
      <c r="BE923" s="34"/>
      <c r="BG923" s="34"/>
      <c r="BI923" s="34"/>
    </row>
    <row r="924" spans="3:61" s="30" customFormat="1" ht="13.8" x14ac:dyDescent="0.25"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D924" s="34"/>
      <c r="AE924" s="34"/>
      <c r="AF924" s="34"/>
      <c r="AG924" s="34"/>
      <c r="AH924" s="34"/>
      <c r="AI924" s="34"/>
      <c r="AJ924" s="34"/>
      <c r="AK924" s="34"/>
      <c r="AL924" s="34"/>
      <c r="AM924" s="34"/>
      <c r="AN924" s="34"/>
      <c r="AS924" s="34"/>
      <c r="AU924" s="34"/>
      <c r="AW924" s="34"/>
      <c r="AY924" s="34"/>
      <c r="BA924" s="34"/>
      <c r="BC924" s="34"/>
      <c r="BE924" s="34"/>
      <c r="BG924" s="34"/>
      <c r="BI924" s="34"/>
    </row>
    <row r="925" spans="3:61" s="30" customFormat="1" ht="13.8" x14ac:dyDescent="0.25"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D925" s="34"/>
      <c r="AE925" s="34"/>
      <c r="AF925" s="34"/>
      <c r="AG925" s="34"/>
      <c r="AH925" s="34"/>
      <c r="AI925" s="34"/>
      <c r="AJ925" s="34"/>
      <c r="AK925" s="34"/>
      <c r="AL925" s="34"/>
      <c r="AM925" s="34"/>
      <c r="AN925" s="34"/>
      <c r="AS925" s="34"/>
      <c r="AU925" s="34"/>
      <c r="AW925" s="34"/>
      <c r="AY925" s="34"/>
      <c r="BA925" s="34"/>
      <c r="BC925" s="34"/>
      <c r="BE925" s="34"/>
      <c r="BG925" s="34"/>
      <c r="BI925" s="34"/>
    </row>
    <row r="926" spans="3:61" s="30" customFormat="1" ht="13.8" x14ac:dyDescent="0.25"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D926" s="34"/>
      <c r="AE926" s="34"/>
      <c r="AF926" s="34"/>
      <c r="AG926" s="34"/>
      <c r="AH926" s="34"/>
      <c r="AI926" s="34"/>
      <c r="AJ926" s="34"/>
      <c r="AK926" s="34"/>
      <c r="AL926" s="34"/>
      <c r="AM926" s="34"/>
      <c r="AN926" s="34"/>
      <c r="AS926" s="34"/>
      <c r="AU926" s="34"/>
      <c r="AW926" s="34"/>
      <c r="AY926" s="34"/>
      <c r="BA926" s="34"/>
      <c r="BC926" s="34"/>
      <c r="BE926" s="34"/>
      <c r="BG926" s="34"/>
      <c r="BI926" s="34"/>
    </row>
    <row r="927" spans="3:61" s="30" customFormat="1" ht="13.8" x14ac:dyDescent="0.25"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D927" s="34"/>
      <c r="AE927" s="34"/>
      <c r="AF927" s="34"/>
      <c r="AG927" s="34"/>
      <c r="AH927" s="34"/>
      <c r="AI927" s="34"/>
      <c r="AJ927" s="34"/>
      <c r="AK927" s="34"/>
      <c r="AL927" s="34"/>
      <c r="AM927" s="34"/>
      <c r="AN927" s="34"/>
      <c r="AS927" s="34"/>
      <c r="AU927" s="34"/>
      <c r="AW927" s="34"/>
      <c r="AY927" s="34"/>
      <c r="BA927" s="34"/>
      <c r="BC927" s="34"/>
      <c r="BE927" s="34"/>
      <c r="BG927" s="34"/>
      <c r="BI927" s="34"/>
    </row>
    <row r="928" spans="3:61" s="30" customFormat="1" ht="13.8" x14ac:dyDescent="0.25"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D928" s="34"/>
      <c r="AE928" s="34"/>
      <c r="AF928" s="34"/>
      <c r="AG928" s="34"/>
      <c r="AH928" s="34"/>
      <c r="AI928" s="34"/>
      <c r="AJ928" s="34"/>
      <c r="AK928" s="34"/>
      <c r="AL928" s="34"/>
      <c r="AM928" s="34"/>
      <c r="AN928" s="34"/>
      <c r="AS928" s="34"/>
      <c r="AU928" s="34"/>
      <c r="AW928" s="34"/>
      <c r="AY928" s="34"/>
      <c r="BA928" s="34"/>
      <c r="BC928" s="34"/>
      <c r="BE928" s="34"/>
      <c r="BG928" s="34"/>
      <c r="BI928" s="34"/>
    </row>
    <row r="929" spans="3:61" s="30" customFormat="1" ht="13.8" x14ac:dyDescent="0.25"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D929" s="34"/>
      <c r="AE929" s="34"/>
      <c r="AF929" s="34"/>
      <c r="AG929" s="34"/>
      <c r="AH929" s="34"/>
      <c r="AI929" s="34"/>
      <c r="AJ929" s="34"/>
      <c r="AK929" s="34"/>
      <c r="AL929" s="34"/>
      <c r="AM929" s="34"/>
      <c r="AN929" s="34"/>
      <c r="AS929" s="34"/>
      <c r="AU929" s="34"/>
      <c r="AW929" s="34"/>
      <c r="AY929" s="34"/>
      <c r="BA929" s="34"/>
      <c r="BC929" s="34"/>
      <c r="BE929" s="34"/>
      <c r="BG929" s="34"/>
      <c r="BI929" s="34"/>
    </row>
    <row r="930" spans="3:61" s="30" customFormat="1" ht="13.8" x14ac:dyDescent="0.25"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D930" s="34"/>
      <c r="AE930" s="34"/>
      <c r="AF930" s="34"/>
      <c r="AG930" s="34"/>
      <c r="AH930" s="34"/>
      <c r="AI930" s="34"/>
      <c r="AJ930" s="34"/>
      <c r="AK930" s="34"/>
      <c r="AL930" s="34"/>
      <c r="AM930" s="34"/>
      <c r="AN930" s="34"/>
      <c r="AS930" s="34"/>
      <c r="AU930" s="34"/>
      <c r="AW930" s="34"/>
      <c r="AY930" s="34"/>
      <c r="BA930" s="34"/>
      <c r="BC930" s="34"/>
      <c r="BE930" s="34"/>
      <c r="BG930" s="34"/>
      <c r="BI930" s="34"/>
    </row>
    <row r="931" spans="3:61" s="30" customFormat="1" ht="13.8" x14ac:dyDescent="0.25"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D931" s="34"/>
      <c r="AE931" s="34"/>
      <c r="AF931" s="34"/>
      <c r="AG931" s="34"/>
      <c r="AH931" s="34"/>
      <c r="AI931" s="34"/>
      <c r="AJ931" s="34"/>
      <c r="AK931" s="34"/>
      <c r="AL931" s="34"/>
      <c r="AM931" s="34"/>
      <c r="AN931" s="34"/>
      <c r="AS931" s="34"/>
      <c r="AU931" s="34"/>
      <c r="AW931" s="34"/>
      <c r="AY931" s="34"/>
      <c r="BA931" s="34"/>
      <c r="BC931" s="34"/>
      <c r="BE931" s="34"/>
      <c r="BG931" s="34"/>
      <c r="BI931" s="34"/>
    </row>
    <row r="932" spans="3:61" s="30" customFormat="1" ht="13.8" x14ac:dyDescent="0.25"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D932" s="34"/>
      <c r="AE932" s="34"/>
      <c r="AF932" s="34"/>
      <c r="AG932" s="34"/>
      <c r="AH932" s="34"/>
      <c r="AI932" s="34"/>
      <c r="AJ932" s="34"/>
      <c r="AK932" s="34"/>
      <c r="AL932" s="34"/>
      <c r="AM932" s="34"/>
      <c r="AN932" s="34"/>
      <c r="AS932" s="34"/>
      <c r="AU932" s="34"/>
      <c r="AW932" s="34"/>
      <c r="AY932" s="34"/>
      <c r="BA932" s="34"/>
      <c r="BC932" s="34"/>
      <c r="BE932" s="34"/>
      <c r="BG932" s="34"/>
      <c r="BI932" s="34"/>
    </row>
    <row r="933" spans="3:61" s="30" customFormat="1" ht="13.8" x14ac:dyDescent="0.25"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D933" s="34"/>
      <c r="AE933" s="34"/>
      <c r="AF933" s="34"/>
      <c r="AG933" s="34"/>
      <c r="AH933" s="34"/>
      <c r="AI933" s="34"/>
      <c r="AJ933" s="34"/>
      <c r="AK933" s="34"/>
      <c r="AL933" s="34"/>
      <c r="AM933" s="34"/>
      <c r="AN933" s="34"/>
      <c r="AS933" s="34"/>
      <c r="AU933" s="34"/>
      <c r="AW933" s="34"/>
      <c r="AY933" s="34"/>
      <c r="BA933" s="34"/>
      <c r="BC933" s="34"/>
      <c r="BE933" s="34"/>
      <c r="BG933" s="34"/>
      <c r="BI933" s="34"/>
    </row>
    <row r="934" spans="3:61" s="30" customFormat="1" ht="13.8" x14ac:dyDescent="0.25"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D934" s="34"/>
      <c r="AE934" s="34"/>
      <c r="AF934" s="34"/>
      <c r="AG934" s="34"/>
      <c r="AH934" s="34"/>
      <c r="AI934" s="34"/>
      <c r="AJ934" s="34"/>
      <c r="AK934" s="34"/>
      <c r="AL934" s="34"/>
      <c r="AM934" s="34"/>
      <c r="AN934" s="34"/>
      <c r="AS934" s="34"/>
      <c r="AU934" s="34"/>
      <c r="AW934" s="34"/>
      <c r="AY934" s="34"/>
      <c r="BA934" s="34"/>
      <c r="BC934" s="34"/>
      <c r="BE934" s="34"/>
      <c r="BG934" s="34"/>
      <c r="BI934" s="34"/>
    </row>
    <row r="935" spans="3:61" s="30" customFormat="1" ht="13.8" x14ac:dyDescent="0.25"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D935" s="34"/>
      <c r="AE935" s="34"/>
      <c r="AF935" s="34"/>
      <c r="AG935" s="34"/>
      <c r="AH935" s="34"/>
      <c r="AI935" s="34"/>
      <c r="AJ935" s="34"/>
      <c r="AK935" s="34"/>
      <c r="AL935" s="34"/>
      <c r="AM935" s="34"/>
      <c r="AN935" s="34"/>
      <c r="AS935" s="34"/>
      <c r="AU935" s="34"/>
      <c r="AW935" s="34"/>
      <c r="AY935" s="34"/>
      <c r="BA935" s="34"/>
      <c r="BC935" s="34"/>
      <c r="BE935" s="34"/>
      <c r="BG935" s="34"/>
      <c r="BI935" s="34"/>
    </row>
    <row r="936" spans="3:61" s="30" customFormat="1" ht="13.8" x14ac:dyDescent="0.25"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D936" s="34"/>
      <c r="AE936" s="34"/>
      <c r="AF936" s="34"/>
      <c r="AG936" s="34"/>
      <c r="AH936" s="34"/>
      <c r="AI936" s="34"/>
      <c r="AJ936" s="34"/>
      <c r="AK936" s="34"/>
      <c r="AL936" s="34"/>
      <c r="AM936" s="34"/>
      <c r="AN936" s="34"/>
      <c r="AS936" s="34"/>
      <c r="AU936" s="34"/>
      <c r="AW936" s="34"/>
      <c r="AY936" s="34"/>
      <c r="BA936" s="34"/>
      <c r="BC936" s="34"/>
      <c r="BE936" s="34"/>
      <c r="BG936" s="34"/>
      <c r="BI936" s="34"/>
    </row>
    <row r="937" spans="3:61" s="30" customFormat="1" ht="13.8" x14ac:dyDescent="0.25"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D937" s="34"/>
      <c r="AE937" s="34"/>
      <c r="AF937" s="34"/>
      <c r="AG937" s="34"/>
      <c r="AH937" s="34"/>
      <c r="AI937" s="34"/>
      <c r="AJ937" s="34"/>
      <c r="AK937" s="34"/>
      <c r="AL937" s="34"/>
      <c r="AM937" s="34"/>
      <c r="AN937" s="34"/>
      <c r="AS937" s="34"/>
      <c r="AU937" s="34"/>
      <c r="AW937" s="34"/>
      <c r="AY937" s="34"/>
      <c r="BA937" s="34"/>
      <c r="BC937" s="34"/>
      <c r="BE937" s="34"/>
      <c r="BG937" s="34"/>
      <c r="BI937" s="34"/>
    </row>
    <row r="938" spans="3:61" s="30" customFormat="1" ht="13.8" x14ac:dyDescent="0.25"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D938" s="34"/>
      <c r="AE938" s="34"/>
      <c r="AF938" s="34"/>
      <c r="AG938" s="34"/>
      <c r="AH938" s="34"/>
      <c r="AI938" s="34"/>
      <c r="AJ938" s="34"/>
      <c r="AK938" s="34"/>
      <c r="AL938" s="34"/>
      <c r="AM938" s="34"/>
      <c r="AN938" s="34"/>
      <c r="AS938" s="34"/>
      <c r="AU938" s="34"/>
      <c r="AW938" s="34"/>
      <c r="AY938" s="34"/>
      <c r="BA938" s="34"/>
      <c r="BC938" s="34"/>
      <c r="BE938" s="34"/>
      <c r="BG938" s="34"/>
      <c r="BI938" s="34"/>
    </row>
    <row r="939" spans="3:61" s="30" customFormat="1" ht="13.8" x14ac:dyDescent="0.25"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D939" s="34"/>
      <c r="AE939" s="34"/>
      <c r="AF939" s="34"/>
      <c r="AG939" s="34"/>
      <c r="AH939" s="34"/>
      <c r="AI939" s="34"/>
      <c r="AJ939" s="34"/>
      <c r="AK939" s="34"/>
      <c r="AL939" s="34"/>
      <c r="AM939" s="34"/>
      <c r="AN939" s="34"/>
      <c r="AS939" s="34"/>
      <c r="AU939" s="34"/>
      <c r="AW939" s="34"/>
      <c r="AY939" s="34"/>
      <c r="BA939" s="34"/>
      <c r="BC939" s="34"/>
      <c r="BE939" s="34"/>
      <c r="BG939" s="34"/>
      <c r="BI939" s="34"/>
    </row>
    <row r="940" spans="3:61" s="30" customFormat="1" ht="13.8" x14ac:dyDescent="0.25"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D940" s="34"/>
      <c r="AE940" s="34"/>
      <c r="AF940" s="34"/>
      <c r="AG940" s="34"/>
      <c r="AH940" s="34"/>
      <c r="AI940" s="34"/>
      <c r="AJ940" s="34"/>
      <c r="AK940" s="34"/>
      <c r="AL940" s="34"/>
      <c r="AM940" s="34"/>
      <c r="AN940" s="34"/>
      <c r="AS940" s="34"/>
      <c r="AU940" s="34"/>
      <c r="AW940" s="34"/>
      <c r="AY940" s="34"/>
      <c r="BA940" s="34"/>
      <c r="BC940" s="34"/>
      <c r="BE940" s="34"/>
      <c r="BG940" s="34"/>
      <c r="BI940" s="34"/>
    </row>
    <row r="941" spans="3:61" s="30" customFormat="1" ht="13.8" x14ac:dyDescent="0.25"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D941" s="34"/>
      <c r="AE941" s="34"/>
      <c r="AF941" s="34"/>
      <c r="AG941" s="34"/>
      <c r="AH941" s="34"/>
      <c r="AI941" s="34"/>
      <c r="AJ941" s="34"/>
      <c r="AK941" s="34"/>
      <c r="AL941" s="34"/>
      <c r="AM941" s="34"/>
      <c r="AN941" s="34"/>
      <c r="AS941" s="34"/>
      <c r="AU941" s="34"/>
      <c r="AW941" s="34"/>
      <c r="AY941" s="34"/>
      <c r="BA941" s="34"/>
      <c r="BC941" s="34"/>
      <c r="BE941" s="34"/>
      <c r="BG941" s="34"/>
      <c r="BI941" s="34"/>
    </row>
    <row r="942" spans="3:61" s="30" customFormat="1" ht="13.8" x14ac:dyDescent="0.25"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D942" s="34"/>
      <c r="AE942" s="34"/>
      <c r="AF942" s="34"/>
      <c r="AG942" s="34"/>
      <c r="AH942" s="34"/>
      <c r="AI942" s="34"/>
      <c r="AJ942" s="34"/>
      <c r="AK942" s="34"/>
      <c r="AL942" s="34"/>
      <c r="AM942" s="34"/>
      <c r="AN942" s="34"/>
      <c r="AS942" s="34"/>
      <c r="AU942" s="34"/>
      <c r="AW942" s="34"/>
      <c r="AY942" s="34"/>
      <c r="BA942" s="34"/>
      <c r="BC942" s="34"/>
      <c r="BE942" s="34"/>
      <c r="BG942" s="34"/>
      <c r="BI942" s="34"/>
    </row>
    <row r="943" spans="3:61" s="30" customFormat="1" ht="13.8" x14ac:dyDescent="0.25"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D943" s="34"/>
      <c r="AE943" s="34"/>
      <c r="AF943" s="34"/>
      <c r="AG943" s="34"/>
      <c r="AH943" s="34"/>
      <c r="AI943" s="34"/>
      <c r="AJ943" s="34"/>
      <c r="AK943" s="34"/>
      <c r="AL943" s="34"/>
      <c r="AM943" s="34"/>
      <c r="AN943" s="34"/>
      <c r="AS943" s="34"/>
      <c r="AU943" s="34"/>
      <c r="AW943" s="34"/>
      <c r="AY943" s="34"/>
      <c r="BA943" s="34"/>
      <c r="BC943" s="34"/>
      <c r="BE943" s="34"/>
      <c r="BG943" s="34"/>
      <c r="BI943" s="34"/>
    </row>
    <row r="944" spans="3:61" s="30" customFormat="1" ht="13.8" x14ac:dyDescent="0.25"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D944" s="34"/>
      <c r="AE944" s="34"/>
      <c r="AF944" s="34"/>
      <c r="AG944" s="34"/>
      <c r="AH944" s="34"/>
      <c r="AI944" s="34"/>
      <c r="AJ944" s="34"/>
      <c r="AK944" s="34"/>
      <c r="AL944" s="34"/>
      <c r="AM944" s="34"/>
      <c r="AN944" s="34"/>
      <c r="AS944" s="34"/>
      <c r="AU944" s="34"/>
      <c r="AW944" s="34"/>
      <c r="AY944" s="34"/>
      <c r="BA944" s="34"/>
      <c r="BC944" s="34"/>
      <c r="BE944" s="34"/>
      <c r="BG944" s="34"/>
      <c r="BI944" s="34"/>
    </row>
    <row r="945" spans="3:61" s="30" customFormat="1" ht="13.8" x14ac:dyDescent="0.25"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D945" s="34"/>
      <c r="AE945" s="34"/>
      <c r="AF945" s="34"/>
      <c r="AG945" s="34"/>
      <c r="AH945" s="34"/>
      <c r="AI945" s="34"/>
      <c r="AJ945" s="34"/>
      <c r="AK945" s="34"/>
      <c r="AL945" s="34"/>
      <c r="AM945" s="34"/>
      <c r="AN945" s="34"/>
      <c r="AS945" s="34"/>
      <c r="AU945" s="34"/>
      <c r="AW945" s="34"/>
      <c r="AY945" s="34"/>
      <c r="BA945" s="34"/>
      <c r="BC945" s="34"/>
      <c r="BE945" s="34"/>
      <c r="BG945" s="34"/>
      <c r="BI945" s="34"/>
    </row>
    <row r="946" spans="3:61" s="30" customFormat="1" ht="13.8" x14ac:dyDescent="0.25"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D946" s="34"/>
      <c r="AE946" s="34"/>
      <c r="AF946" s="34"/>
      <c r="AG946" s="34"/>
      <c r="AH946" s="34"/>
      <c r="AI946" s="34"/>
      <c r="AJ946" s="34"/>
      <c r="AK946" s="34"/>
      <c r="AL946" s="34"/>
      <c r="AM946" s="34"/>
      <c r="AN946" s="34"/>
      <c r="AS946" s="34"/>
      <c r="AU946" s="34"/>
      <c r="AW946" s="34"/>
      <c r="AY946" s="34"/>
      <c r="BA946" s="34"/>
      <c r="BC946" s="34"/>
      <c r="BE946" s="34"/>
      <c r="BG946" s="34"/>
      <c r="BI946" s="34"/>
    </row>
    <row r="947" spans="3:61" s="30" customFormat="1" ht="13.8" x14ac:dyDescent="0.25"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D947" s="34"/>
      <c r="AE947" s="34"/>
      <c r="AF947" s="34"/>
      <c r="AG947" s="34"/>
      <c r="AH947" s="34"/>
      <c r="AI947" s="34"/>
      <c r="AJ947" s="34"/>
      <c r="AK947" s="34"/>
      <c r="AL947" s="34"/>
      <c r="AM947" s="34"/>
      <c r="AN947" s="34"/>
      <c r="AS947" s="34"/>
      <c r="AU947" s="34"/>
      <c r="AW947" s="34"/>
      <c r="AY947" s="34"/>
      <c r="BA947" s="34"/>
      <c r="BC947" s="34"/>
      <c r="BE947" s="34"/>
      <c r="BG947" s="34"/>
      <c r="BI947" s="34"/>
    </row>
    <row r="948" spans="3:61" s="30" customFormat="1" ht="13.8" x14ac:dyDescent="0.25"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D948" s="34"/>
      <c r="AE948" s="34"/>
      <c r="AF948" s="34"/>
      <c r="AG948" s="34"/>
      <c r="AH948" s="34"/>
      <c r="AI948" s="34"/>
      <c r="AJ948" s="34"/>
      <c r="AK948" s="34"/>
      <c r="AL948" s="34"/>
      <c r="AM948" s="34"/>
      <c r="AN948" s="34"/>
      <c r="AS948" s="34"/>
      <c r="AU948" s="34"/>
      <c r="AW948" s="34"/>
      <c r="AY948" s="34"/>
      <c r="BA948" s="34"/>
      <c r="BC948" s="34"/>
      <c r="BE948" s="34"/>
      <c r="BG948" s="34"/>
      <c r="BI948" s="34"/>
    </row>
    <row r="949" spans="3:61" s="30" customFormat="1" ht="13.8" x14ac:dyDescent="0.25"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D949" s="34"/>
      <c r="AE949" s="34"/>
      <c r="AF949" s="34"/>
      <c r="AG949" s="34"/>
      <c r="AH949" s="34"/>
      <c r="AI949" s="34"/>
      <c r="AJ949" s="34"/>
      <c r="AK949" s="34"/>
      <c r="AL949" s="34"/>
      <c r="AM949" s="34"/>
      <c r="AN949" s="34"/>
      <c r="AS949" s="34"/>
      <c r="AU949" s="34"/>
      <c r="AW949" s="34"/>
      <c r="AY949" s="34"/>
      <c r="BA949" s="34"/>
      <c r="BC949" s="34"/>
      <c r="BE949" s="34"/>
      <c r="BG949" s="34"/>
      <c r="BI949" s="34"/>
    </row>
    <row r="950" spans="3:61" s="30" customFormat="1" ht="13.8" x14ac:dyDescent="0.25"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D950" s="34"/>
      <c r="AE950" s="34"/>
      <c r="AF950" s="34"/>
      <c r="AG950" s="34"/>
      <c r="AH950" s="34"/>
      <c r="AI950" s="34"/>
      <c r="AJ950" s="34"/>
      <c r="AK950" s="34"/>
      <c r="AL950" s="34"/>
      <c r="AM950" s="34"/>
      <c r="AN950" s="34"/>
      <c r="AS950" s="34"/>
      <c r="AU950" s="34"/>
      <c r="AW950" s="34"/>
      <c r="AY950" s="34"/>
      <c r="BA950" s="34"/>
      <c r="BC950" s="34"/>
      <c r="BE950" s="34"/>
      <c r="BG950" s="34"/>
      <c r="BI950" s="34"/>
    </row>
    <row r="951" spans="3:61" s="30" customFormat="1" ht="13.8" x14ac:dyDescent="0.25"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D951" s="34"/>
      <c r="AE951" s="34"/>
      <c r="AF951" s="34"/>
      <c r="AG951" s="34"/>
      <c r="AH951" s="34"/>
      <c r="AI951" s="34"/>
      <c r="AJ951" s="34"/>
      <c r="AK951" s="34"/>
      <c r="AL951" s="34"/>
      <c r="AM951" s="34"/>
      <c r="AN951" s="34"/>
      <c r="AS951" s="34"/>
      <c r="AU951" s="34"/>
      <c r="AW951" s="34"/>
      <c r="AY951" s="34"/>
      <c r="BA951" s="34"/>
      <c r="BC951" s="34"/>
      <c r="BE951" s="34"/>
      <c r="BG951" s="34"/>
      <c r="BI951" s="34"/>
    </row>
    <row r="952" spans="3:61" s="30" customFormat="1" ht="13.8" x14ac:dyDescent="0.25"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D952" s="34"/>
      <c r="AE952" s="34"/>
      <c r="AF952" s="34"/>
      <c r="AG952" s="34"/>
      <c r="AH952" s="34"/>
      <c r="AI952" s="34"/>
      <c r="AJ952" s="34"/>
      <c r="AK952" s="34"/>
      <c r="AL952" s="34"/>
      <c r="AM952" s="34"/>
      <c r="AN952" s="34"/>
      <c r="AS952" s="34"/>
      <c r="AU952" s="34"/>
      <c r="AW952" s="34"/>
      <c r="AY952" s="34"/>
      <c r="BA952" s="34"/>
      <c r="BC952" s="34"/>
      <c r="BE952" s="34"/>
      <c r="BG952" s="34"/>
      <c r="BI952" s="34"/>
    </row>
    <row r="953" spans="3:61" s="30" customFormat="1" ht="13.8" x14ac:dyDescent="0.25"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D953" s="34"/>
      <c r="AE953" s="34"/>
      <c r="AF953" s="34"/>
      <c r="AG953" s="34"/>
      <c r="AH953" s="34"/>
      <c r="AI953" s="34"/>
      <c r="AJ953" s="34"/>
      <c r="AK953" s="34"/>
      <c r="AL953" s="34"/>
      <c r="AM953" s="34"/>
      <c r="AN953" s="34"/>
      <c r="AS953" s="34"/>
      <c r="AU953" s="34"/>
      <c r="AW953" s="34"/>
      <c r="AY953" s="34"/>
      <c r="BA953" s="34"/>
      <c r="BC953" s="34"/>
      <c r="BE953" s="34"/>
      <c r="BG953" s="34"/>
      <c r="BI953" s="34"/>
    </row>
    <row r="954" spans="3:61" s="30" customFormat="1" ht="13.8" x14ac:dyDescent="0.25"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D954" s="34"/>
      <c r="AE954" s="34"/>
      <c r="AF954" s="34"/>
      <c r="AG954" s="34"/>
      <c r="AH954" s="34"/>
      <c r="AI954" s="34"/>
      <c r="AJ954" s="34"/>
      <c r="AK954" s="34"/>
      <c r="AL954" s="34"/>
      <c r="AM954" s="34"/>
      <c r="AN954" s="34"/>
      <c r="AS954" s="34"/>
      <c r="AU954" s="34"/>
      <c r="AW954" s="34"/>
      <c r="AY954" s="34"/>
      <c r="BA954" s="34"/>
      <c r="BC954" s="34"/>
      <c r="BE954" s="34"/>
      <c r="BG954" s="34"/>
      <c r="BI954" s="34"/>
    </row>
    <row r="955" spans="3:61" s="30" customFormat="1" ht="13.8" x14ac:dyDescent="0.25"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D955" s="34"/>
      <c r="AE955" s="34"/>
      <c r="AF955" s="34"/>
      <c r="AG955" s="34"/>
      <c r="AH955" s="34"/>
      <c r="AI955" s="34"/>
      <c r="AJ955" s="34"/>
      <c r="AK955" s="34"/>
      <c r="AL955" s="34"/>
      <c r="AM955" s="34"/>
      <c r="AN955" s="34"/>
      <c r="AS955" s="34"/>
      <c r="AU955" s="34"/>
      <c r="AW955" s="34"/>
      <c r="AY955" s="34"/>
      <c r="BA955" s="34"/>
      <c r="BC955" s="34"/>
      <c r="BE955" s="34"/>
      <c r="BG955" s="34"/>
      <c r="BI955" s="34"/>
    </row>
    <row r="956" spans="3:61" s="30" customFormat="1" ht="13.8" x14ac:dyDescent="0.25"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D956" s="34"/>
      <c r="AE956" s="34"/>
      <c r="AF956" s="34"/>
      <c r="AG956" s="34"/>
      <c r="AH956" s="34"/>
      <c r="AI956" s="34"/>
      <c r="AJ956" s="34"/>
      <c r="AK956" s="34"/>
      <c r="AL956" s="34"/>
      <c r="AM956" s="34"/>
      <c r="AN956" s="34"/>
      <c r="AS956" s="34"/>
      <c r="AU956" s="34"/>
      <c r="AW956" s="34"/>
      <c r="AY956" s="34"/>
      <c r="BA956" s="34"/>
      <c r="BC956" s="34"/>
      <c r="BE956" s="34"/>
      <c r="BG956" s="34"/>
      <c r="BI956" s="34"/>
    </row>
    <row r="957" spans="3:61" s="30" customFormat="1" ht="13.8" x14ac:dyDescent="0.25"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D957" s="34"/>
      <c r="AE957" s="34"/>
      <c r="AF957" s="34"/>
      <c r="AG957" s="34"/>
      <c r="AH957" s="34"/>
      <c r="AI957" s="34"/>
      <c r="AJ957" s="34"/>
      <c r="AK957" s="34"/>
      <c r="AL957" s="34"/>
      <c r="AM957" s="34"/>
      <c r="AN957" s="34"/>
      <c r="AS957" s="34"/>
      <c r="AU957" s="34"/>
      <c r="AW957" s="34"/>
      <c r="AY957" s="34"/>
      <c r="BA957" s="34"/>
      <c r="BC957" s="34"/>
      <c r="BE957" s="34"/>
      <c r="BG957" s="34"/>
      <c r="BI957" s="34"/>
    </row>
    <row r="958" spans="3:61" s="30" customFormat="1" ht="13.8" x14ac:dyDescent="0.25"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D958" s="34"/>
      <c r="AE958" s="34"/>
      <c r="AF958" s="34"/>
      <c r="AG958" s="34"/>
      <c r="AH958" s="34"/>
      <c r="AI958" s="34"/>
      <c r="AJ958" s="34"/>
      <c r="AK958" s="34"/>
      <c r="AL958" s="34"/>
      <c r="AM958" s="34"/>
      <c r="AN958" s="34"/>
      <c r="AS958" s="34"/>
      <c r="AU958" s="34"/>
      <c r="AW958" s="34"/>
      <c r="AY958" s="34"/>
      <c r="BA958" s="34"/>
      <c r="BC958" s="34"/>
      <c r="BE958" s="34"/>
      <c r="BG958" s="34"/>
      <c r="BI958" s="34"/>
    </row>
    <row r="959" spans="3:61" s="30" customFormat="1" ht="13.8" x14ac:dyDescent="0.25"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D959" s="34"/>
      <c r="AE959" s="34"/>
      <c r="AF959" s="34"/>
      <c r="AG959" s="34"/>
      <c r="AH959" s="34"/>
      <c r="AI959" s="34"/>
      <c r="AJ959" s="34"/>
      <c r="AK959" s="34"/>
      <c r="AL959" s="34"/>
      <c r="AM959" s="34"/>
      <c r="AN959" s="34"/>
      <c r="AS959" s="34"/>
      <c r="AU959" s="34"/>
      <c r="AW959" s="34"/>
      <c r="AY959" s="34"/>
      <c r="BA959" s="34"/>
      <c r="BC959" s="34"/>
      <c r="BE959" s="34"/>
      <c r="BG959" s="34"/>
      <c r="BI959" s="34"/>
    </row>
    <row r="960" spans="3:61" s="30" customFormat="1" ht="13.8" x14ac:dyDescent="0.25"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D960" s="34"/>
      <c r="AE960" s="34"/>
      <c r="AF960" s="34"/>
      <c r="AG960" s="34"/>
      <c r="AH960" s="34"/>
      <c r="AI960" s="34"/>
      <c r="AJ960" s="34"/>
      <c r="AK960" s="34"/>
      <c r="AL960" s="34"/>
      <c r="AM960" s="34"/>
      <c r="AN960" s="34"/>
      <c r="AS960" s="34"/>
      <c r="AU960" s="34"/>
      <c r="AW960" s="34"/>
      <c r="AY960" s="34"/>
      <c r="BA960" s="34"/>
      <c r="BC960" s="34"/>
      <c r="BE960" s="34"/>
      <c r="BG960" s="34"/>
      <c r="BI960" s="34"/>
    </row>
    <row r="961" spans="3:61" s="30" customFormat="1" ht="13.8" x14ac:dyDescent="0.25"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D961" s="34"/>
      <c r="AE961" s="34"/>
      <c r="AF961" s="34"/>
      <c r="AG961" s="34"/>
      <c r="AH961" s="34"/>
      <c r="AI961" s="34"/>
      <c r="AJ961" s="34"/>
      <c r="AK961" s="34"/>
      <c r="AL961" s="34"/>
      <c r="AM961" s="34"/>
      <c r="AN961" s="34"/>
      <c r="AS961" s="34"/>
      <c r="AU961" s="34"/>
      <c r="AW961" s="34"/>
      <c r="AY961" s="34"/>
      <c r="BA961" s="34"/>
      <c r="BC961" s="34"/>
      <c r="BE961" s="34"/>
      <c r="BG961" s="34"/>
      <c r="BI961" s="34"/>
    </row>
    <row r="962" spans="3:61" s="30" customFormat="1" ht="13.8" x14ac:dyDescent="0.25"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D962" s="34"/>
      <c r="AE962" s="34"/>
      <c r="AF962" s="34"/>
      <c r="AG962" s="34"/>
      <c r="AH962" s="34"/>
      <c r="AI962" s="34"/>
      <c r="AJ962" s="34"/>
      <c r="AK962" s="34"/>
      <c r="AL962" s="34"/>
      <c r="AM962" s="34"/>
      <c r="AN962" s="34"/>
      <c r="AS962" s="34"/>
      <c r="AU962" s="34"/>
      <c r="AW962" s="34"/>
      <c r="AY962" s="34"/>
      <c r="BA962" s="34"/>
      <c r="BC962" s="34"/>
      <c r="BE962" s="34"/>
      <c r="BG962" s="34"/>
      <c r="BI962" s="34"/>
    </row>
    <row r="963" spans="3:61" s="30" customFormat="1" ht="13.8" x14ac:dyDescent="0.25"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D963" s="34"/>
      <c r="AE963" s="34"/>
      <c r="AF963" s="34"/>
      <c r="AG963" s="34"/>
      <c r="AH963" s="34"/>
      <c r="AI963" s="34"/>
      <c r="AJ963" s="34"/>
      <c r="AK963" s="34"/>
      <c r="AL963" s="34"/>
      <c r="AM963" s="34"/>
      <c r="AN963" s="34"/>
      <c r="AS963" s="34"/>
      <c r="AU963" s="34"/>
      <c r="AW963" s="34"/>
      <c r="AY963" s="34"/>
      <c r="BA963" s="34"/>
      <c r="BC963" s="34"/>
      <c r="BE963" s="34"/>
      <c r="BG963" s="34"/>
      <c r="BI963" s="34"/>
    </row>
    <row r="964" spans="3:61" s="30" customFormat="1" ht="13.8" x14ac:dyDescent="0.25"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D964" s="34"/>
      <c r="AE964" s="34"/>
      <c r="AF964" s="34"/>
      <c r="AG964" s="34"/>
      <c r="AH964" s="34"/>
      <c r="AI964" s="34"/>
      <c r="AJ964" s="34"/>
      <c r="AK964" s="34"/>
      <c r="AL964" s="34"/>
      <c r="AM964" s="34"/>
      <c r="AN964" s="34"/>
      <c r="AS964" s="34"/>
      <c r="AU964" s="34"/>
      <c r="AW964" s="34"/>
      <c r="AY964" s="34"/>
      <c r="BA964" s="34"/>
      <c r="BC964" s="34"/>
      <c r="BE964" s="34"/>
      <c r="BG964" s="34"/>
      <c r="BI964" s="34"/>
    </row>
    <row r="965" spans="3:61" s="30" customFormat="1" ht="13.8" x14ac:dyDescent="0.25"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D965" s="34"/>
      <c r="AE965" s="34"/>
      <c r="AF965" s="34"/>
      <c r="AG965" s="34"/>
      <c r="AH965" s="34"/>
      <c r="AI965" s="34"/>
      <c r="AJ965" s="34"/>
      <c r="AK965" s="34"/>
      <c r="AL965" s="34"/>
      <c r="AM965" s="34"/>
      <c r="AN965" s="34"/>
      <c r="AS965" s="34"/>
      <c r="AU965" s="34"/>
      <c r="AW965" s="34"/>
      <c r="AY965" s="34"/>
      <c r="BA965" s="34"/>
      <c r="BC965" s="34"/>
      <c r="BE965" s="34"/>
      <c r="BG965" s="34"/>
      <c r="BI965" s="34"/>
    </row>
    <row r="966" spans="3:61" s="30" customFormat="1" ht="13.8" x14ac:dyDescent="0.25"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D966" s="34"/>
      <c r="AE966" s="34"/>
      <c r="AF966" s="34"/>
      <c r="AG966" s="34"/>
      <c r="AH966" s="34"/>
      <c r="AI966" s="34"/>
      <c r="AJ966" s="34"/>
      <c r="AK966" s="34"/>
      <c r="AL966" s="34"/>
      <c r="AM966" s="34"/>
      <c r="AN966" s="34"/>
      <c r="AS966" s="34"/>
      <c r="AU966" s="34"/>
      <c r="AW966" s="34"/>
      <c r="AY966" s="34"/>
      <c r="BA966" s="34"/>
      <c r="BC966" s="34"/>
      <c r="BE966" s="34"/>
      <c r="BG966" s="34"/>
      <c r="BI966" s="34"/>
    </row>
    <row r="967" spans="3:61" s="30" customFormat="1" ht="13.8" x14ac:dyDescent="0.25"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D967" s="34"/>
      <c r="AE967" s="34"/>
      <c r="AF967" s="34"/>
      <c r="AG967" s="34"/>
      <c r="AH967" s="34"/>
      <c r="AI967" s="34"/>
      <c r="AJ967" s="34"/>
      <c r="AK967" s="34"/>
      <c r="AL967" s="34"/>
      <c r="AM967" s="34"/>
      <c r="AN967" s="34"/>
      <c r="AS967" s="34"/>
      <c r="AU967" s="34"/>
      <c r="AW967" s="34"/>
      <c r="AY967" s="34"/>
      <c r="BA967" s="34"/>
      <c r="BC967" s="34"/>
      <c r="BE967" s="34"/>
      <c r="BG967" s="34"/>
      <c r="BI967" s="34"/>
    </row>
    <row r="968" spans="3:61" s="30" customFormat="1" ht="13.8" x14ac:dyDescent="0.25"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D968" s="34"/>
      <c r="AE968" s="34"/>
      <c r="AF968" s="34"/>
      <c r="AG968" s="34"/>
      <c r="AH968" s="34"/>
      <c r="AI968" s="34"/>
      <c r="AJ968" s="34"/>
      <c r="AK968" s="34"/>
      <c r="AL968" s="34"/>
      <c r="AM968" s="34"/>
      <c r="AN968" s="34"/>
      <c r="AS968" s="34"/>
      <c r="AU968" s="34"/>
      <c r="AW968" s="34"/>
      <c r="AY968" s="34"/>
      <c r="BA968" s="34"/>
      <c r="BC968" s="34"/>
      <c r="BE968" s="34"/>
      <c r="BG968" s="34"/>
      <c r="BI968" s="34"/>
    </row>
    <row r="969" spans="3:61" s="30" customFormat="1" ht="13.8" x14ac:dyDescent="0.25"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D969" s="34"/>
      <c r="AE969" s="34"/>
      <c r="AF969" s="34"/>
      <c r="AG969" s="34"/>
      <c r="AH969" s="34"/>
      <c r="AI969" s="34"/>
      <c r="AJ969" s="34"/>
      <c r="AK969" s="34"/>
      <c r="AL969" s="34"/>
      <c r="AM969" s="34"/>
      <c r="AN969" s="34"/>
      <c r="AS969" s="34"/>
      <c r="AU969" s="34"/>
      <c r="AW969" s="34"/>
      <c r="AY969" s="34"/>
      <c r="BA969" s="34"/>
      <c r="BC969" s="34"/>
      <c r="BE969" s="34"/>
      <c r="BG969" s="34"/>
      <c r="BI969" s="34"/>
    </row>
    <row r="970" spans="3:61" s="30" customFormat="1" ht="13.8" x14ac:dyDescent="0.25"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D970" s="34"/>
      <c r="AE970" s="34"/>
      <c r="AF970" s="34"/>
      <c r="AG970" s="34"/>
      <c r="AH970" s="34"/>
      <c r="AI970" s="34"/>
      <c r="AJ970" s="34"/>
      <c r="AK970" s="34"/>
      <c r="AL970" s="34"/>
      <c r="AM970" s="34"/>
      <c r="AN970" s="34"/>
      <c r="AS970" s="34"/>
      <c r="AU970" s="34"/>
      <c r="AW970" s="34"/>
      <c r="AY970" s="34"/>
      <c r="BA970" s="34"/>
      <c r="BC970" s="34"/>
      <c r="BE970" s="34"/>
      <c r="BG970" s="34"/>
      <c r="BI970" s="34"/>
    </row>
    <row r="971" spans="3:61" s="30" customFormat="1" ht="13.8" x14ac:dyDescent="0.25"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D971" s="34"/>
      <c r="AE971" s="34"/>
      <c r="AF971" s="34"/>
      <c r="AG971" s="34"/>
      <c r="AH971" s="34"/>
      <c r="AI971" s="34"/>
      <c r="AJ971" s="34"/>
      <c r="AK971" s="34"/>
      <c r="AL971" s="34"/>
      <c r="AM971" s="34"/>
      <c r="AN971" s="34"/>
      <c r="AS971" s="34"/>
      <c r="AU971" s="34"/>
      <c r="AW971" s="34"/>
      <c r="AY971" s="34"/>
      <c r="BA971" s="34"/>
      <c r="BC971" s="34"/>
      <c r="BE971" s="34"/>
      <c r="BG971" s="34"/>
      <c r="BI971" s="34"/>
    </row>
    <row r="972" spans="3:61" s="30" customFormat="1" ht="13.8" x14ac:dyDescent="0.25"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D972" s="34"/>
      <c r="AE972" s="34"/>
      <c r="AF972" s="34"/>
      <c r="AG972" s="34"/>
      <c r="AH972" s="34"/>
      <c r="AI972" s="34"/>
      <c r="AJ972" s="34"/>
      <c r="AK972" s="34"/>
      <c r="AL972" s="34"/>
      <c r="AM972" s="34"/>
      <c r="AN972" s="34"/>
      <c r="AS972" s="34"/>
      <c r="AU972" s="34"/>
      <c r="AW972" s="34"/>
      <c r="AY972" s="34"/>
      <c r="BA972" s="34"/>
      <c r="BC972" s="34"/>
      <c r="BE972" s="34"/>
      <c r="BG972" s="34"/>
      <c r="BI972" s="34"/>
    </row>
    <row r="973" spans="3:61" s="30" customFormat="1" ht="13.8" x14ac:dyDescent="0.25"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D973" s="34"/>
      <c r="AE973" s="34"/>
      <c r="AF973" s="34"/>
      <c r="AG973" s="34"/>
      <c r="AH973" s="34"/>
      <c r="AI973" s="34"/>
      <c r="AJ973" s="34"/>
      <c r="AK973" s="34"/>
      <c r="AL973" s="34"/>
      <c r="AM973" s="34"/>
      <c r="AN973" s="34"/>
      <c r="AS973" s="34"/>
      <c r="AU973" s="34"/>
      <c r="AW973" s="34"/>
      <c r="AY973" s="34"/>
      <c r="BA973" s="34"/>
      <c r="BC973" s="34"/>
      <c r="BE973" s="34"/>
      <c r="BG973" s="34"/>
      <c r="BI973" s="34"/>
    </row>
    <row r="974" spans="3:61" s="30" customFormat="1" ht="13.8" x14ac:dyDescent="0.25"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D974" s="34"/>
      <c r="AE974" s="34"/>
      <c r="AF974" s="34"/>
      <c r="AG974" s="34"/>
      <c r="AH974" s="34"/>
      <c r="AI974" s="34"/>
      <c r="AJ974" s="34"/>
      <c r="AK974" s="34"/>
      <c r="AL974" s="34"/>
      <c r="AM974" s="34"/>
      <c r="AN974" s="34"/>
      <c r="AS974" s="34"/>
      <c r="AU974" s="34"/>
      <c r="AW974" s="34"/>
      <c r="AY974" s="34"/>
      <c r="BA974" s="34"/>
      <c r="BC974" s="34"/>
      <c r="BE974" s="34"/>
      <c r="BG974" s="34"/>
      <c r="BI974" s="34"/>
    </row>
    <row r="975" spans="3:61" s="30" customFormat="1" ht="13.8" x14ac:dyDescent="0.25"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D975" s="34"/>
      <c r="AE975" s="34"/>
      <c r="AF975" s="34"/>
      <c r="AG975" s="34"/>
      <c r="AH975" s="34"/>
      <c r="AI975" s="34"/>
      <c r="AJ975" s="34"/>
      <c r="AK975" s="34"/>
      <c r="AL975" s="34"/>
      <c r="AM975" s="34"/>
      <c r="AN975" s="34"/>
      <c r="AS975" s="34"/>
      <c r="AU975" s="34"/>
      <c r="AW975" s="34"/>
      <c r="AY975" s="34"/>
      <c r="BA975" s="34"/>
      <c r="BC975" s="34"/>
      <c r="BE975" s="34"/>
      <c r="BG975" s="34"/>
      <c r="BI975" s="34"/>
    </row>
    <row r="976" spans="3:61" s="30" customFormat="1" ht="13.8" x14ac:dyDescent="0.25"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D976" s="34"/>
      <c r="AE976" s="34"/>
      <c r="AF976" s="34"/>
      <c r="AG976" s="34"/>
      <c r="AH976" s="34"/>
      <c r="AI976" s="34"/>
      <c r="AJ976" s="34"/>
      <c r="AK976" s="34"/>
      <c r="AL976" s="34"/>
      <c r="AM976" s="34"/>
      <c r="AN976" s="34"/>
      <c r="AS976" s="34"/>
      <c r="AU976" s="34"/>
      <c r="AW976" s="34"/>
      <c r="AY976" s="34"/>
      <c r="BA976" s="34"/>
      <c r="BC976" s="34"/>
      <c r="BE976" s="34"/>
      <c r="BG976" s="34"/>
      <c r="BI976" s="34"/>
    </row>
    <row r="977" spans="3:61" s="30" customFormat="1" ht="13.8" x14ac:dyDescent="0.25"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D977" s="34"/>
      <c r="AE977" s="34"/>
      <c r="AF977" s="34"/>
      <c r="AG977" s="34"/>
      <c r="AH977" s="34"/>
      <c r="AI977" s="34"/>
      <c r="AJ977" s="34"/>
      <c r="AK977" s="34"/>
      <c r="AL977" s="34"/>
      <c r="AM977" s="34"/>
      <c r="AN977" s="34"/>
      <c r="AS977" s="34"/>
      <c r="AU977" s="34"/>
      <c r="AW977" s="34"/>
      <c r="AY977" s="34"/>
      <c r="BA977" s="34"/>
      <c r="BC977" s="34"/>
      <c r="BE977" s="34"/>
      <c r="BG977" s="34"/>
      <c r="BI977" s="34"/>
    </row>
    <row r="978" spans="3:61" s="30" customFormat="1" ht="13.8" x14ac:dyDescent="0.25"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D978" s="34"/>
      <c r="AE978" s="34"/>
      <c r="AF978" s="34"/>
      <c r="AG978" s="34"/>
      <c r="AH978" s="34"/>
      <c r="AI978" s="34"/>
      <c r="AJ978" s="34"/>
      <c r="AK978" s="34"/>
      <c r="AL978" s="34"/>
      <c r="AM978" s="34"/>
      <c r="AN978" s="34"/>
      <c r="AS978" s="34"/>
      <c r="AU978" s="34"/>
      <c r="AW978" s="34"/>
      <c r="AY978" s="34"/>
      <c r="BA978" s="34"/>
      <c r="BC978" s="34"/>
      <c r="BE978" s="34"/>
      <c r="BG978" s="34"/>
      <c r="BI978" s="34"/>
    </row>
    <row r="979" spans="3:61" s="30" customFormat="1" ht="13.8" x14ac:dyDescent="0.25"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D979" s="34"/>
      <c r="AE979" s="34"/>
      <c r="AF979" s="34"/>
      <c r="AG979" s="34"/>
      <c r="AH979" s="34"/>
      <c r="AI979" s="34"/>
      <c r="AJ979" s="34"/>
      <c r="AK979" s="34"/>
      <c r="AL979" s="34"/>
      <c r="AM979" s="34"/>
      <c r="AN979" s="34"/>
      <c r="AS979" s="34"/>
      <c r="AU979" s="34"/>
      <c r="AW979" s="34"/>
      <c r="AY979" s="34"/>
      <c r="BA979" s="34"/>
      <c r="BC979" s="34"/>
      <c r="BE979" s="34"/>
      <c r="BG979" s="34"/>
      <c r="BI979" s="34"/>
    </row>
    <row r="980" spans="3:61" s="30" customFormat="1" ht="13.8" x14ac:dyDescent="0.25"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D980" s="34"/>
      <c r="AE980" s="34"/>
      <c r="AF980" s="34"/>
      <c r="AG980" s="34"/>
      <c r="AH980" s="34"/>
      <c r="AI980" s="34"/>
      <c r="AJ980" s="34"/>
      <c r="AK980" s="34"/>
      <c r="AL980" s="34"/>
      <c r="AM980" s="34"/>
      <c r="AN980" s="34"/>
      <c r="AS980" s="34"/>
      <c r="AU980" s="34"/>
      <c r="AW980" s="34"/>
      <c r="AY980" s="34"/>
      <c r="BA980" s="34"/>
      <c r="BC980" s="34"/>
      <c r="BE980" s="34"/>
      <c r="BG980" s="34"/>
      <c r="BI980" s="34"/>
    </row>
    <row r="981" spans="3:61" s="30" customFormat="1" ht="13.8" x14ac:dyDescent="0.25"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D981" s="34"/>
      <c r="AE981" s="34"/>
      <c r="AF981" s="34"/>
      <c r="AG981" s="34"/>
      <c r="AH981" s="34"/>
      <c r="AI981" s="34"/>
      <c r="AJ981" s="34"/>
      <c r="AK981" s="34"/>
      <c r="AL981" s="34"/>
      <c r="AM981" s="34"/>
      <c r="AN981" s="34"/>
      <c r="AS981" s="34"/>
      <c r="AU981" s="34"/>
      <c r="AW981" s="34"/>
      <c r="AY981" s="34"/>
      <c r="BA981" s="34"/>
      <c r="BC981" s="34"/>
      <c r="BE981" s="34"/>
      <c r="BG981" s="34"/>
      <c r="BI981" s="34"/>
    </row>
    <row r="982" spans="3:61" s="30" customFormat="1" ht="13.8" x14ac:dyDescent="0.25"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D982" s="34"/>
      <c r="AE982" s="34"/>
      <c r="AF982" s="34"/>
      <c r="AG982" s="34"/>
      <c r="AH982" s="34"/>
      <c r="AI982" s="34"/>
      <c r="AJ982" s="34"/>
      <c r="AK982" s="34"/>
      <c r="AL982" s="34"/>
      <c r="AM982" s="34"/>
      <c r="AN982" s="34"/>
      <c r="AS982" s="34"/>
      <c r="AU982" s="34"/>
      <c r="AW982" s="34"/>
      <c r="AY982" s="34"/>
      <c r="BA982" s="34"/>
      <c r="BC982" s="34"/>
      <c r="BE982" s="34"/>
      <c r="BG982" s="34"/>
      <c r="BI982" s="34"/>
    </row>
    <row r="983" spans="3:61" s="30" customFormat="1" ht="13.8" x14ac:dyDescent="0.25"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D983" s="34"/>
      <c r="AE983" s="34"/>
      <c r="AF983" s="34"/>
      <c r="AG983" s="34"/>
      <c r="AH983" s="34"/>
      <c r="AI983" s="34"/>
      <c r="AJ983" s="34"/>
      <c r="AK983" s="34"/>
      <c r="AL983" s="34"/>
      <c r="AM983" s="34"/>
      <c r="AN983" s="34"/>
      <c r="AS983" s="34"/>
      <c r="AU983" s="34"/>
      <c r="AW983" s="34"/>
      <c r="AY983" s="34"/>
      <c r="BA983" s="34"/>
      <c r="BC983" s="34"/>
      <c r="BE983" s="34"/>
      <c r="BG983" s="34"/>
      <c r="BI983" s="34"/>
    </row>
    <row r="984" spans="3:61" s="30" customFormat="1" ht="13.8" x14ac:dyDescent="0.25"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D984" s="34"/>
      <c r="AE984" s="34"/>
      <c r="AF984" s="34"/>
      <c r="AG984" s="34"/>
      <c r="AH984" s="34"/>
      <c r="AI984" s="34"/>
      <c r="AJ984" s="34"/>
      <c r="AK984" s="34"/>
      <c r="AL984" s="34"/>
      <c r="AM984" s="34"/>
      <c r="AN984" s="34"/>
      <c r="AS984" s="34"/>
      <c r="AU984" s="34"/>
      <c r="AW984" s="34"/>
      <c r="AY984" s="34"/>
      <c r="BA984" s="34"/>
      <c r="BC984" s="34"/>
      <c r="BE984" s="34"/>
      <c r="BG984" s="34"/>
      <c r="BI984" s="34"/>
    </row>
    <row r="985" spans="3:61" s="30" customFormat="1" ht="13.8" x14ac:dyDescent="0.25"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D985" s="34"/>
      <c r="AE985" s="34"/>
      <c r="AF985" s="34"/>
      <c r="AG985" s="34"/>
      <c r="AH985" s="34"/>
      <c r="AI985" s="34"/>
      <c r="AJ985" s="34"/>
      <c r="AK985" s="34"/>
      <c r="AL985" s="34"/>
      <c r="AM985" s="34"/>
      <c r="AN985" s="34"/>
      <c r="AS985" s="34"/>
      <c r="AU985" s="34"/>
      <c r="AW985" s="34"/>
      <c r="AY985" s="34"/>
      <c r="BA985" s="34"/>
      <c r="BC985" s="34"/>
      <c r="BE985" s="34"/>
      <c r="BG985" s="34"/>
      <c r="BI985" s="34"/>
    </row>
    <row r="986" spans="3:61" s="30" customFormat="1" ht="13.8" x14ac:dyDescent="0.25"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D986" s="34"/>
      <c r="AE986" s="34"/>
      <c r="AF986" s="34"/>
      <c r="AG986" s="34"/>
      <c r="AH986" s="34"/>
      <c r="AI986" s="34"/>
      <c r="AJ986" s="34"/>
      <c r="AK986" s="34"/>
      <c r="AL986" s="34"/>
      <c r="AM986" s="34"/>
      <c r="AN986" s="34"/>
      <c r="AS986" s="34"/>
      <c r="AU986" s="34"/>
      <c r="AW986" s="34"/>
      <c r="AY986" s="34"/>
      <c r="BA986" s="34"/>
      <c r="BC986" s="34"/>
      <c r="BE986" s="34"/>
      <c r="BG986" s="34"/>
      <c r="BI986" s="34"/>
    </row>
    <row r="987" spans="3:61" s="30" customFormat="1" ht="13.8" x14ac:dyDescent="0.25"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D987" s="34"/>
      <c r="AE987" s="34"/>
      <c r="AF987" s="34"/>
      <c r="AG987" s="34"/>
      <c r="AH987" s="34"/>
      <c r="AI987" s="34"/>
      <c r="AJ987" s="34"/>
      <c r="AK987" s="34"/>
      <c r="AL987" s="34"/>
      <c r="AM987" s="34"/>
      <c r="AN987" s="34"/>
      <c r="AS987" s="34"/>
      <c r="AU987" s="34"/>
      <c r="AW987" s="34"/>
      <c r="AY987" s="34"/>
      <c r="BA987" s="34"/>
      <c r="BC987" s="34"/>
      <c r="BE987" s="34"/>
      <c r="BG987" s="34"/>
      <c r="BI987" s="34"/>
    </row>
    <row r="988" spans="3:61" s="30" customFormat="1" ht="13.8" x14ac:dyDescent="0.25"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D988" s="34"/>
      <c r="AE988" s="34"/>
      <c r="AF988" s="34"/>
      <c r="AG988" s="34"/>
      <c r="AH988" s="34"/>
      <c r="AI988" s="34"/>
      <c r="AJ988" s="34"/>
      <c r="AK988" s="34"/>
      <c r="AL988" s="34"/>
      <c r="AM988" s="34"/>
      <c r="AN988" s="34"/>
      <c r="AS988" s="34"/>
      <c r="AU988" s="34"/>
      <c r="AW988" s="34"/>
      <c r="AY988" s="34"/>
      <c r="BA988" s="34"/>
      <c r="BC988" s="34"/>
      <c r="BE988" s="34"/>
      <c r="BG988" s="34"/>
      <c r="BI988" s="34"/>
    </row>
    <row r="989" spans="3:61" s="30" customFormat="1" ht="13.8" x14ac:dyDescent="0.25"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D989" s="34"/>
      <c r="AE989" s="34"/>
      <c r="AF989" s="34"/>
      <c r="AG989" s="34"/>
      <c r="AH989" s="34"/>
      <c r="AI989" s="34"/>
      <c r="AJ989" s="34"/>
      <c r="AK989" s="34"/>
      <c r="AL989" s="34"/>
      <c r="AM989" s="34"/>
      <c r="AN989" s="34"/>
      <c r="AS989" s="34"/>
      <c r="AU989" s="34"/>
      <c r="AW989" s="34"/>
      <c r="AY989" s="34"/>
      <c r="BA989" s="34"/>
      <c r="BC989" s="34"/>
      <c r="BE989" s="34"/>
      <c r="BG989" s="34"/>
      <c r="BI989" s="34"/>
    </row>
    <row r="990" spans="3:61" s="30" customFormat="1" ht="13.8" x14ac:dyDescent="0.25"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D990" s="34"/>
      <c r="AE990" s="34"/>
      <c r="AF990" s="34"/>
      <c r="AG990" s="34"/>
      <c r="AH990" s="34"/>
      <c r="AI990" s="34"/>
      <c r="AJ990" s="34"/>
      <c r="AK990" s="34"/>
      <c r="AL990" s="34"/>
      <c r="AM990" s="34"/>
      <c r="AN990" s="34"/>
      <c r="AS990" s="34"/>
      <c r="AU990" s="34"/>
      <c r="AW990" s="34"/>
      <c r="AY990" s="34"/>
      <c r="BA990" s="34"/>
      <c r="BC990" s="34"/>
      <c r="BE990" s="34"/>
      <c r="BG990" s="34"/>
      <c r="BI990" s="34"/>
    </row>
    <row r="991" spans="3:61" s="30" customFormat="1" ht="13.8" x14ac:dyDescent="0.25"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D991" s="34"/>
      <c r="AE991" s="34"/>
      <c r="AF991" s="34"/>
      <c r="AG991" s="34"/>
      <c r="AH991" s="34"/>
      <c r="AI991" s="34"/>
      <c r="AJ991" s="34"/>
      <c r="AK991" s="34"/>
      <c r="AL991" s="34"/>
      <c r="AM991" s="34"/>
      <c r="AN991" s="34"/>
      <c r="AS991" s="34"/>
      <c r="AU991" s="34"/>
      <c r="AW991" s="34"/>
      <c r="AY991" s="34"/>
      <c r="BA991" s="34"/>
      <c r="BC991" s="34"/>
      <c r="BE991" s="34"/>
      <c r="BG991" s="34"/>
      <c r="BI991" s="34"/>
    </row>
    <row r="992" spans="3:61" s="30" customFormat="1" ht="13.8" x14ac:dyDescent="0.25"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D992" s="34"/>
      <c r="AE992" s="34"/>
      <c r="AF992" s="34"/>
      <c r="AG992" s="34"/>
      <c r="AH992" s="34"/>
      <c r="AI992" s="34"/>
      <c r="AJ992" s="34"/>
      <c r="AK992" s="34"/>
      <c r="AL992" s="34"/>
      <c r="AM992" s="34"/>
      <c r="AN992" s="34"/>
      <c r="AS992" s="34"/>
      <c r="AU992" s="34"/>
      <c r="AW992" s="34"/>
      <c r="AY992" s="34"/>
      <c r="BA992" s="34"/>
      <c r="BC992" s="34"/>
      <c r="BE992" s="34"/>
      <c r="BG992" s="34"/>
      <c r="BI992" s="34"/>
    </row>
    <row r="993" spans="3:61" s="30" customFormat="1" ht="13.8" x14ac:dyDescent="0.25"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D993" s="34"/>
      <c r="AE993" s="34"/>
      <c r="AF993" s="34"/>
      <c r="AG993" s="34"/>
      <c r="AH993" s="34"/>
      <c r="AI993" s="34"/>
      <c r="AJ993" s="34"/>
      <c r="AK993" s="34"/>
      <c r="AL993" s="34"/>
      <c r="AM993" s="34"/>
      <c r="AN993" s="34"/>
      <c r="AS993" s="34"/>
      <c r="AU993" s="34"/>
      <c r="AW993" s="34"/>
      <c r="AY993" s="34"/>
      <c r="BA993" s="34"/>
      <c r="BC993" s="34"/>
      <c r="BE993" s="34"/>
      <c r="BG993" s="34"/>
      <c r="BI993" s="34"/>
    </row>
    <row r="994" spans="3:61" s="30" customFormat="1" ht="13.8" x14ac:dyDescent="0.25"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D994" s="34"/>
      <c r="AE994" s="34"/>
      <c r="AF994" s="34"/>
      <c r="AG994" s="34"/>
      <c r="AH994" s="34"/>
      <c r="AI994" s="34"/>
      <c r="AJ994" s="34"/>
      <c r="AK994" s="34"/>
      <c r="AL994" s="34"/>
      <c r="AM994" s="34"/>
      <c r="AN994" s="34"/>
      <c r="AS994" s="34"/>
      <c r="AU994" s="34"/>
      <c r="AW994" s="34"/>
      <c r="AY994" s="34"/>
      <c r="BA994" s="34"/>
      <c r="BC994" s="34"/>
      <c r="BE994" s="34"/>
      <c r="BG994" s="34"/>
      <c r="BI994" s="34"/>
    </row>
    <row r="995" spans="3:61" s="30" customFormat="1" ht="13.8" x14ac:dyDescent="0.25"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D995" s="34"/>
      <c r="AE995" s="34"/>
      <c r="AF995" s="34"/>
      <c r="AG995" s="34"/>
      <c r="AH995" s="34"/>
      <c r="AI995" s="34"/>
      <c r="AJ995" s="34"/>
      <c r="AK995" s="34"/>
      <c r="AL995" s="34"/>
      <c r="AM995" s="34"/>
      <c r="AN995" s="34"/>
      <c r="AS995" s="34"/>
      <c r="AU995" s="34"/>
      <c r="AW995" s="34"/>
      <c r="AY995" s="34"/>
      <c r="BA995" s="34"/>
      <c r="BC995" s="34"/>
      <c r="BE995" s="34"/>
      <c r="BG995" s="34"/>
      <c r="BI995" s="34"/>
    </row>
    <row r="996" spans="3:61" s="30" customFormat="1" ht="13.8" x14ac:dyDescent="0.25"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D996" s="34"/>
      <c r="AE996" s="34"/>
      <c r="AF996" s="34"/>
      <c r="AG996" s="34"/>
      <c r="AH996" s="34"/>
      <c r="AI996" s="34"/>
      <c r="AJ996" s="34"/>
      <c r="AK996" s="34"/>
      <c r="AL996" s="34"/>
      <c r="AM996" s="34"/>
      <c r="AN996" s="34"/>
      <c r="AS996" s="34"/>
      <c r="AU996" s="34"/>
      <c r="AW996" s="34"/>
      <c r="AY996" s="34"/>
      <c r="BA996" s="34"/>
      <c r="BC996" s="34"/>
      <c r="BE996" s="34"/>
      <c r="BG996" s="34"/>
      <c r="BI996" s="34"/>
    </row>
    <row r="997" spans="3:61" s="30" customFormat="1" ht="13.8" x14ac:dyDescent="0.25"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D997" s="34"/>
      <c r="AE997" s="34"/>
      <c r="AF997" s="34"/>
      <c r="AG997" s="34"/>
      <c r="AH997" s="34"/>
      <c r="AI997" s="34"/>
      <c r="AJ997" s="34"/>
      <c r="AK997" s="34"/>
      <c r="AL997" s="34"/>
      <c r="AM997" s="34"/>
      <c r="AN997" s="34"/>
      <c r="AS997" s="34"/>
      <c r="AU997" s="34"/>
      <c r="AW997" s="34"/>
      <c r="AY997" s="34"/>
      <c r="BA997" s="34"/>
      <c r="BC997" s="34"/>
      <c r="BE997" s="34"/>
      <c r="BG997" s="34"/>
      <c r="BI997" s="34"/>
    </row>
    <row r="998" spans="3:61" s="30" customFormat="1" ht="13.8" x14ac:dyDescent="0.25"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D998" s="34"/>
      <c r="AE998" s="34"/>
      <c r="AF998" s="34"/>
      <c r="AG998" s="34"/>
      <c r="AH998" s="34"/>
      <c r="AI998" s="34"/>
      <c r="AJ998" s="34"/>
      <c r="AK998" s="34"/>
      <c r="AL998" s="34"/>
      <c r="AM998" s="34"/>
      <c r="AN998" s="34"/>
      <c r="AS998" s="34"/>
      <c r="AU998" s="34"/>
      <c r="AW998" s="34"/>
      <c r="AY998" s="34"/>
      <c r="BA998" s="34"/>
      <c r="BC998" s="34"/>
      <c r="BE998" s="34"/>
      <c r="BG998" s="34"/>
      <c r="BI998" s="34"/>
    </row>
    <row r="999" spans="3:61" s="30" customFormat="1" ht="13.8" x14ac:dyDescent="0.25"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D999" s="34"/>
      <c r="AE999" s="34"/>
      <c r="AF999" s="34"/>
      <c r="AG999" s="34"/>
      <c r="AH999" s="34"/>
      <c r="AI999" s="34"/>
      <c r="AJ999" s="34"/>
      <c r="AK999" s="34"/>
      <c r="AL999" s="34"/>
      <c r="AM999" s="34"/>
      <c r="AN999" s="34"/>
      <c r="AS999" s="34"/>
      <c r="AU999" s="34"/>
      <c r="AW999" s="34"/>
      <c r="AY999" s="34"/>
      <c r="BA999" s="34"/>
      <c r="BC999" s="34"/>
      <c r="BE999" s="34"/>
      <c r="BG999" s="34"/>
      <c r="BI999" s="34"/>
    </row>
    <row r="1000" spans="3:61" s="30" customFormat="1" ht="13.8" x14ac:dyDescent="0.25"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D1000" s="34"/>
      <c r="AE1000" s="34"/>
      <c r="AF1000" s="34"/>
      <c r="AG1000" s="34"/>
      <c r="AH1000" s="34"/>
      <c r="AI1000" s="34"/>
      <c r="AJ1000" s="34"/>
      <c r="AK1000" s="34"/>
      <c r="AL1000" s="34"/>
      <c r="AM1000" s="34"/>
      <c r="AN1000" s="34"/>
      <c r="AS1000" s="34"/>
      <c r="AU1000" s="34"/>
      <c r="AW1000" s="34"/>
      <c r="AY1000" s="34"/>
      <c r="BA1000" s="34"/>
      <c r="BC1000" s="34"/>
      <c r="BE1000" s="34"/>
      <c r="BG1000" s="34"/>
      <c r="BI1000" s="34"/>
    </row>
    <row r="1001" spans="3:61" s="30" customFormat="1" ht="13.8" x14ac:dyDescent="0.25"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D1001" s="34"/>
      <c r="AE1001" s="34"/>
      <c r="AF1001" s="34"/>
      <c r="AG1001" s="34"/>
      <c r="AH1001" s="34"/>
      <c r="AI1001" s="34"/>
      <c r="AJ1001" s="34"/>
      <c r="AK1001" s="34"/>
      <c r="AL1001" s="34"/>
      <c r="AM1001" s="34"/>
      <c r="AN1001" s="34"/>
      <c r="AS1001" s="34"/>
      <c r="AU1001" s="34"/>
      <c r="AW1001" s="34"/>
      <c r="AY1001" s="34"/>
      <c r="BA1001" s="34"/>
      <c r="BC1001" s="34"/>
      <c r="BE1001" s="34"/>
      <c r="BG1001" s="34"/>
      <c r="BI1001" s="34"/>
    </row>
    <row r="1002" spans="3:61" s="30" customFormat="1" ht="13.8" x14ac:dyDescent="0.25"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D1002" s="34"/>
      <c r="AE1002" s="34"/>
      <c r="AF1002" s="34"/>
      <c r="AG1002" s="34"/>
      <c r="AH1002" s="34"/>
      <c r="AI1002" s="34"/>
      <c r="AJ1002" s="34"/>
      <c r="AK1002" s="34"/>
      <c r="AL1002" s="34"/>
      <c r="AM1002" s="34"/>
      <c r="AN1002" s="34"/>
      <c r="AS1002" s="34"/>
      <c r="AU1002" s="34"/>
      <c r="AW1002" s="34"/>
      <c r="AY1002" s="34"/>
      <c r="BA1002" s="34"/>
      <c r="BC1002" s="34"/>
      <c r="BE1002" s="34"/>
      <c r="BG1002" s="34"/>
      <c r="BI1002" s="34"/>
    </row>
    <row r="1003" spans="3:61" s="30" customFormat="1" ht="13.8" x14ac:dyDescent="0.25"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D1003" s="34"/>
      <c r="AE1003" s="34"/>
      <c r="AF1003" s="34"/>
      <c r="AG1003" s="34"/>
      <c r="AH1003" s="34"/>
      <c r="AI1003" s="34"/>
      <c r="AJ1003" s="34"/>
      <c r="AK1003" s="34"/>
      <c r="AL1003" s="34"/>
      <c r="AM1003" s="34"/>
      <c r="AN1003" s="34"/>
      <c r="AS1003" s="34"/>
      <c r="AU1003" s="34"/>
      <c r="AW1003" s="34"/>
      <c r="AY1003" s="34"/>
      <c r="BA1003" s="34"/>
      <c r="BC1003" s="34"/>
      <c r="BE1003" s="34"/>
      <c r="BG1003" s="34"/>
      <c r="BI1003" s="34"/>
    </row>
    <row r="1004" spans="3:61" s="30" customFormat="1" ht="13.8" x14ac:dyDescent="0.25"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D1004" s="34"/>
      <c r="AE1004" s="34"/>
      <c r="AF1004" s="34"/>
      <c r="AG1004" s="34"/>
      <c r="AH1004" s="34"/>
      <c r="AI1004" s="34"/>
      <c r="AJ1004" s="34"/>
      <c r="AK1004" s="34"/>
      <c r="AL1004" s="34"/>
      <c r="AM1004" s="34"/>
      <c r="AN1004" s="34"/>
      <c r="AS1004" s="34"/>
      <c r="AU1004" s="34"/>
      <c r="AW1004" s="34"/>
      <c r="AY1004" s="34"/>
      <c r="BA1004" s="34"/>
      <c r="BC1004" s="34"/>
      <c r="BE1004" s="34"/>
      <c r="BG1004" s="34"/>
      <c r="BI1004" s="34"/>
    </row>
    <row r="1005" spans="3:61" s="30" customFormat="1" ht="13.8" x14ac:dyDescent="0.25"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D1005" s="34"/>
      <c r="AE1005" s="34"/>
      <c r="AF1005" s="34"/>
      <c r="AG1005" s="34"/>
      <c r="AH1005" s="34"/>
      <c r="AI1005" s="34"/>
      <c r="AJ1005" s="34"/>
      <c r="AK1005" s="34"/>
      <c r="AL1005" s="34"/>
      <c r="AM1005" s="34"/>
      <c r="AN1005" s="34"/>
      <c r="AS1005" s="34"/>
      <c r="AU1005" s="34"/>
      <c r="AW1005" s="34"/>
      <c r="AY1005" s="34"/>
      <c r="BA1005" s="34"/>
      <c r="BC1005" s="34"/>
      <c r="BE1005" s="34"/>
      <c r="BG1005" s="34"/>
      <c r="BI1005" s="34"/>
    </row>
    <row r="1006" spans="3:61" s="30" customFormat="1" ht="13.8" x14ac:dyDescent="0.25"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D1006" s="34"/>
      <c r="AE1006" s="34"/>
      <c r="AF1006" s="34"/>
      <c r="AG1006" s="34"/>
      <c r="AH1006" s="34"/>
      <c r="AI1006" s="34"/>
      <c r="AJ1006" s="34"/>
      <c r="AK1006" s="34"/>
      <c r="AL1006" s="34"/>
      <c r="AM1006" s="34"/>
      <c r="AN1006" s="34"/>
      <c r="AS1006" s="34"/>
      <c r="AU1006" s="34"/>
      <c r="AW1006" s="34"/>
      <c r="AY1006" s="34"/>
      <c r="BA1006" s="34"/>
      <c r="BC1006" s="34"/>
      <c r="BE1006" s="34"/>
      <c r="BG1006" s="34"/>
      <c r="BI1006" s="34"/>
    </row>
    <row r="1007" spans="3:61" s="30" customFormat="1" ht="13.8" x14ac:dyDescent="0.25"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D1007" s="34"/>
      <c r="AE1007" s="34"/>
      <c r="AF1007" s="34"/>
      <c r="AG1007" s="34"/>
      <c r="AH1007" s="34"/>
      <c r="AI1007" s="34"/>
      <c r="AJ1007" s="34"/>
      <c r="AK1007" s="34"/>
      <c r="AL1007" s="34"/>
      <c r="AM1007" s="34"/>
      <c r="AN1007" s="34"/>
      <c r="AS1007" s="34"/>
      <c r="AU1007" s="34"/>
      <c r="AW1007" s="34"/>
      <c r="AY1007" s="34"/>
      <c r="BA1007" s="34"/>
      <c r="BC1007" s="34"/>
      <c r="BE1007" s="34"/>
      <c r="BG1007" s="34"/>
      <c r="BI1007" s="34"/>
    </row>
    <row r="1008" spans="3:61" s="30" customFormat="1" ht="13.8" x14ac:dyDescent="0.25"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D1008" s="34"/>
      <c r="AE1008" s="34"/>
      <c r="AF1008" s="34"/>
      <c r="AG1008" s="34"/>
      <c r="AH1008" s="34"/>
      <c r="AI1008" s="34"/>
      <c r="AJ1008" s="34"/>
      <c r="AK1008" s="34"/>
      <c r="AL1008" s="34"/>
      <c r="AM1008" s="34"/>
      <c r="AN1008" s="34"/>
      <c r="AS1008" s="34"/>
      <c r="AU1008" s="34"/>
      <c r="AW1008" s="34"/>
      <c r="AY1008" s="34"/>
      <c r="BA1008" s="34"/>
      <c r="BC1008" s="34"/>
      <c r="BE1008" s="34"/>
      <c r="BG1008" s="34"/>
      <c r="BI1008" s="34"/>
    </row>
    <row r="1009" spans="3:61" s="30" customFormat="1" ht="13.8" x14ac:dyDescent="0.25"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D1009" s="34"/>
      <c r="AE1009" s="34"/>
      <c r="AF1009" s="34"/>
      <c r="AG1009" s="34"/>
      <c r="AH1009" s="34"/>
      <c r="AI1009" s="34"/>
      <c r="AJ1009" s="34"/>
      <c r="AK1009" s="34"/>
      <c r="AL1009" s="34"/>
      <c r="AM1009" s="34"/>
      <c r="AN1009" s="34"/>
      <c r="AS1009" s="34"/>
      <c r="AU1009" s="34"/>
      <c r="AW1009" s="34"/>
      <c r="AY1009" s="34"/>
      <c r="BA1009" s="34"/>
      <c r="BC1009" s="34"/>
      <c r="BE1009" s="34"/>
      <c r="BG1009" s="34"/>
      <c r="BI1009" s="34"/>
    </row>
    <row r="1010" spans="3:61" s="30" customFormat="1" ht="13.8" x14ac:dyDescent="0.25"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  <c r="AA1010" s="34"/>
      <c r="AD1010" s="34"/>
      <c r="AE1010" s="34"/>
      <c r="AF1010" s="34"/>
      <c r="AG1010" s="34"/>
      <c r="AH1010" s="34"/>
      <c r="AI1010" s="34"/>
      <c r="AJ1010" s="34"/>
      <c r="AK1010" s="34"/>
      <c r="AL1010" s="34"/>
      <c r="AM1010" s="34"/>
      <c r="AN1010" s="34"/>
      <c r="AS1010" s="34"/>
      <c r="AU1010" s="34"/>
      <c r="AW1010" s="34"/>
      <c r="AY1010" s="34"/>
      <c r="BA1010" s="34"/>
      <c r="BC1010" s="34"/>
      <c r="BE1010" s="34"/>
      <c r="BG1010" s="34"/>
      <c r="BI1010" s="34"/>
    </row>
    <row r="1011" spans="3:61" s="30" customFormat="1" ht="13.8" x14ac:dyDescent="0.25"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  <c r="AD1011" s="34"/>
      <c r="AE1011" s="34"/>
      <c r="AF1011" s="34"/>
      <c r="AG1011" s="34"/>
      <c r="AH1011" s="34"/>
      <c r="AI1011" s="34"/>
      <c r="AJ1011" s="34"/>
      <c r="AK1011" s="34"/>
      <c r="AL1011" s="34"/>
      <c r="AM1011" s="34"/>
      <c r="AN1011" s="34"/>
      <c r="AS1011" s="34"/>
      <c r="AU1011" s="34"/>
      <c r="AW1011" s="34"/>
      <c r="AY1011" s="34"/>
      <c r="BA1011" s="34"/>
      <c r="BC1011" s="34"/>
      <c r="BE1011" s="34"/>
      <c r="BG1011" s="34"/>
      <c r="BI1011" s="34"/>
    </row>
    <row r="1012" spans="3:61" s="30" customFormat="1" ht="13.8" x14ac:dyDescent="0.25"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D1012" s="34"/>
      <c r="AE1012" s="34"/>
      <c r="AF1012" s="34"/>
      <c r="AG1012" s="34"/>
      <c r="AH1012" s="34"/>
      <c r="AI1012" s="34"/>
      <c r="AJ1012" s="34"/>
      <c r="AK1012" s="34"/>
      <c r="AL1012" s="34"/>
      <c r="AM1012" s="34"/>
      <c r="AN1012" s="34"/>
      <c r="AS1012" s="34"/>
      <c r="AU1012" s="34"/>
      <c r="AW1012" s="34"/>
      <c r="AY1012" s="34"/>
      <c r="BA1012" s="34"/>
      <c r="BC1012" s="34"/>
      <c r="BE1012" s="34"/>
      <c r="BG1012" s="34"/>
      <c r="BI1012" s="34"/>
    </row>
    <row r="1013" spans="3:61" s="30" customFormat="1" ht="13.8" x14ac:dyDescent="0.25"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D1013" s="34"/>
      <c r="AE1013" s="34"/>
      <c r="AF1013" s="34"/>
      <c r="AG1013" s="34"/>
      <c r="AH1013" s="34"/>
      <c r="AI1013" s="34"/>
      <c r="AJ1013" s="34"/>
      <c r="AK1013" s="34"/>
      <c r="AL1013" s="34"/>
      <c r="AM1013" s="34"/>
      <c r="AN1013" s="34"/>
      <c r="AS1013" s="34"/>
      <c r="AU1013" s="34"/>
      <c r="AW1013" s="34"/>
      <c r="AY1013" s="34"/>
      <c r="BA1013" s="34"/>
      <c r="BC1013" s="34"/>
      <c r="BE1013" s="34"/>
      <c r="BG1013" s="34"/>
      <c r="BI1013" s="34"/>
    </row>
    <row r="1014" spans="3:61" s="30" customFormat="1" ht="13.8" x14ac:dyDescent="0.25"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  <c r="AD1014" s="34"/>
      <c r="AE1014" s="34"/>
      <c r="AF1014" s="34"/>
      <c r="AG1014" s="34"/>
      <c r="AH1014" s="34"/>
      <c r="AI1014" s="34"/>
      <c r="AJ1014" s="34"/>
      <c r="AK1014" s="34"/>
      <c r="AL1014" s="34"/>
      <c r="AM1014" s="34"/>
      <c r="AN1014" s="34"/>
      <c r="AS1014" s="34"/>
      <c r="AU1014" s="34"/>
      <c r="AW1014" s="34"/>
      <c r="AY1014" s="34"/>
      <c r="BA1014" s="34"/>
      <c r="BC1014" s="34"/>
      <c r="BE1014" s="34"/>
      <c r="BG1014" s="34"/>
      <c r="BI1014" s="34"/>
    </row>
    <row r="1015" spans="3:61" s="30" customFormat="1" ht="13.8" x14ac:dyDescent="0.25"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  <c r="AD1015" s="34"/>
      <c r="AE1015" s="34"/>
      <c r="AF1015" s="34"/>
      <c r="AG1015" s="34"/>
      <c r="AH1015" s="34"/>
      <c r="AI1015" s="34"/>
      <c r="AJ1015" s="34"/>
      <c r="AK1015" s="34"/>
      <c r="AL1015" s="34"/>
      <c r="AM1015" s="34"/>
      <c r="AN1015" s="34"/>
      <c r="AS1015" s="34"/>
      <c r="AU1015" s="34"/>
      <c r="AW1015" s="34"/>
      <c r="AY1015" s="34"/>
      <c r="BA1015" s="34"/>
      <c r="BC1015" s="34"/>
      <c r="BE1015" s="34"/>
      <c r="BG1015" s="34"/>
      <c r="BI1015" s="34"/>
    </row>
    <row r="1016" spans="3:61" s="30" customFormat="1" ht="13.8" x14ac:dyDescent="0.25"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  <c r="AA1016" s="34"/>
      <c r="AD1016" s="34"/>
      <c r="AE1016" s="34"/>
      <c r="AF1016" s="34"/>
      <c r="AG1016" s="34"/>
      <c r="AH1016" s="34"/>
      <c r="AI1016" s="34"/>
      <c r="AJ1016" s="34"/>
      <c r="AK1016" s="34"/>
      <c r="AL1016" s="34"/>
      <c r="AM1016" s="34"/>
      <c r="AN1016" s="34"/>
      <c r="AS1016" s="34"/>
      <c r="AU1016" s="34"/>
      <c r="AW1016" s="34"/>
      <c r="AY1016" s="34"/>
      <c r="BA1016" s="34"/>
      <c r="BC1016" s="34"/>
      <c r="BE1016" s="34"/>
      <c r="BG1016" s="34"/>
      <c r="BI1016" s="34"/>
    </row>
    <row r="1017" spans="3:61" s="30" customFormat="1" ht="13.8" x14ac:dyDescent="0.25"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D1017" s="34"/>
      <c r="AE1017" s="34"/>
      <c r="AF1017" s="34"/>
      <c r="AG1017" s="34"/>
      <c r="AH1017" s="34"/>
      <c r="AI1017" s="34"/>
      <c r="AJ1017" s="34"/>
      <c r="AK1017" s="34"/>
      <c r="AL1017" s="34"/>
      <c r="AM1017" s="34"/>
      <c r="AN1017" s="34"/>
      <c r="AS1017" s="34"/>
      <c r="AU1017" s="34"/>
      <c r="AW1017" s="34"/>
      <c r="AY1017" s="34"/>
      <c r="BA1017" s="34"/>
      <c r="BC1017" s="34"/>
      <c r="BE1017" s="34"/>
      <c r="BG1017" s="34"/>
      <c r="BI1017" s="34"/>
    </row>
    <row r="1018" spans="3:61" s="30" customFormat="1" ht="13.8" x14ac:dyDescent="0.25"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D1018" s="34"/>
      <c r="AE1018" s="34"/>
      <c r="AF1018" s="34"/>
      <c r="AG1018" s="34"/>
      <c r="AH1018" s="34"/>
      <c r="AI1018" s="34"/>
      <c r="AJ1018" s="34"/>
      <c r="AK1018" s="34"/>
      <c r="AL1018" s="34"/>
      <c r="AM1018" s="34"/>
      <c r="AN1018" s="34"/>
      <c r="AS1018" s="34"/>
      <c r="AU1018" s="34"/>
      <c r="AW1018" s="34"/>
      <c r="AY1018" s="34"/>
      <c r="BA1018" s="34"/>
      <c r="BC1018" s="34"/>
      <c r="BE1018" s="34"/>
      <c r="BG1018" s="34"/>
      <c r="BI1018" s="34"/>
    </row>
    <row r="1019" spans="3:61" s="30" customFormat="1" ht="13.8" x14ac:dyDescent="0.25"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D1019" s="34"/>
      <c r="AE1019" s="34"/>
      <c r="AF1019" s="34"/>
      <c r="AG1019" s="34"/>
      <c r="AH1019" s="34"/>
      <c r="AI1019" s="34"/>
      <c r="AJ1019" s="34"/>
      <c r="AK1019" s="34"/>
      <c r="AL1019" s="34"/>
      <c r="AM1019" s="34"/>
      <c r="AN1019" s="34"/>
      <c r="AS1019" s="34"/>
      <c r="AU1019" s="34"/>
      <c r="AW1019" s="34"/>
      <c r="AY1019" s="34"/>
      <c r="BA1019" s="34"/>
      <c r="BC1019" s="34"/>
      <c r="BE1019" s="34"/>
      <c r="BG1019" s="34"/>
      <c r="BI1019" s="34"/>
    </row>
    <row r="1020" spans="3:61" s="30" customFormat="1" ht="13.8" x14ac:dyDescent="0.25"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  <c r="AD1020" s="34"/>
      <c r="AE1020" s="34"/>
      <c r="AF1020" s="34"/>
      <c r="AG1020" s="34"/>
      <c r="AH1020" s="34"/>
      <c r="AI1020" s="34"/>
      <c r="AJ1020" s="34"/>
      <c r="AK1020" s="34"/>
      <c r="AL1020" s="34"/>
      <c r="AM1020" s="34"/>
      <c r="AN1020" s="34"/>
      <c r="AS1020" s="34"/>
      <c r="AU1020" s="34"/>
      <c r="AW1020" s="34"/>
      <c r="AY1020" s="34"/>
      <c r="BA1020" s="34"/>
      <c r="BC1020" s="34"/>
      <c r="BE1020" s="34"/>
      <c r="BG1020" s="34"/>
      <c r="BI1020" s="34"/>
    </row>
    <row r="1021" spans="3:61" s="30" customFormat="1" ht="13.8" x14ac:dyDescent="0.25"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  <c r="AA1021" s="34"/>
      <c r="AD1021" s="34"/>
      <c r="AE1021" s="34"/>
      <c r="AF1021" s="34"/>
      <c r="AG1021" s="34"/>
      <c r="AH1021" s="34"/>
      <c r="AI1021" s="34"/>
      <c r="AJ1021" s="34"/>
      <c r="AK1021" s="34"/>
      <c r="AL1021" s="34"/>
      <c r="AM1021" s="34"/>
      <c r="AN1021" s="34"/>
      <c r="AS1021" s="34"/>
      <c r="AU1021" s="34"/>
      <c r="AW1021" s="34"/>
      <c r="AY1021" s="34"/>
      <c r="BA1021" s="34"/>
      <c r="BC1021" s="34"/>
      <c r="BE1021" s="34"/>
      <c r="BG1021" s="34"/>
      <c r="BI1021" s="34"/>
    </row>
    <row r="1022" spans="3:61" s="30" customFormat="1" ht="13.8" x14ac:dyDescent="0.25"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  <c r="AD1022" s="34"/>
      <c r="AE1022" s="34"/>
      <c r="AF1022" s="34"/>
      <c r="AG1022" s="34"/>
      <c r="AH1022" s="34"/>
      <c r="AI1022" s="34"/>
      <c r="AJ1022" s="34"/>
      <c r="AK1022" s="34"/>
      <c r="AL1022" s="34"/>
      <c r="AM1022" s="34"/>
      <c r="AN1022" s="34"/>
      <c r="AS1022" s="34"/>
      <c r="AU1022" s="34"/>
      <c r="AW1022" s="34"/>
      <c r="AY1022" s="34"/>
      <c r="BA1022" s="34"/>
      <c r="BC1022" s="34"/>
      <c r="BE1022" s="34"/>
      <c r="BG1022" s="34"/>
      <c r="BI1022" s="34"/>
    </row>
    <row r="1023" spans="3:61" s="30" customFormat="1" ht="13.8" x14ac:dyDescent="0.25"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D1023" s="34"/>
      <c r="AE1023" s="34"/>
      <c r="AF1023" s="34"/>
      <c r="AG1023" s="34"/>
      <c r="AH1023" s="34"/>
      <c r="AI1023" s="34"/>
      <c r="AJ1023" s="34"/>
      <c r="AK1023" s="34"/>
      <c r="AL1023" s="34"/>
      <c r="AM1023" s="34"/>
      <c r="AN1023" s="34"/>
      <c r="AS1023" s="34"/>
      <c r="AU1023" s="34"/>
      <c r="AW1023" s="34"/>
      <c r="AY1023" s="34"/>
      <c r="BA1023" s="34"/>
      <c r="BC1023" s="34"/>
      <c r="BE1023" s="34"/>
      <c r="BG1023" s="34"/>
      <c r="BI1023" s="34"/>
    </row>
    <row r="1024" spans="3:61" s="30" customFormat="1" ht="13.8" x14ac:dyDescent="0.25"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  <c r="AD1024" s="34"/>
      <c r="AE1024" s="34"/>
      <c r="AF1024" s="34"/>
      <c r="AG1024" s="34"/>
      <c r="AH1024" s="34"/>
      <c r="AI1024" s="34"/>
      <c r="AJ1024" s="34"/>
      <c r="AK1024" s="34"/>
      <c r="AL1024" s="34"/>
      <c r="AM1024" s="34"/>
      <c r="AN1024" s="34"/>
      <c r="AS1024" s="34"/>
      <c r="AU1024" s="34"/>
      <c r="AW1024" s="34"/>
      <c r="AY1024" s="34"/>
      <c r="BA1024" s="34"/>
      <c r="BC1024" s="34"/>
      <c r="BE1024" s="34"/>
      <c r="BG1024" s="34"/>
      <c r="BI1024" s="34"/>
    </row>
    <row r="1025" spans="3:61" s="30" customFormat="1" ht="13.8" x14ac:dyDescent="0.25"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  <c r="AD1025" s="34"/>
      <c r="AE1025" s="34"/>
      <c r="AF1025" s="34"/>
      <c r="AG1025" s="34"/>
      <c r="AH1025" s="34"/>
      <c r="AI1025" s="34"/>
      <c r="AJ1025" s="34"/>
      <c r="AK1025" s="34"/>
      <c r="AL1025" s="34"/>
      <c r="AM1025" s="34"/>
      <c r="AN1025" s="34"/>
      <c r="AS1025" s="34"/>
      <c r="AU1025" s="34"/>
      <c r="AW1025" s="34"/>
      <c r="AY1025" s="34"/>
      <c r="BA1025" s="34"/>
      <c r="BC1025" s="34"/>
      <c r="BE1025" s="34"/>
      <c r="BG1025" s="34"/>
      <c r="BI1025" s="34"/>
    </row>
    <row r="1026" spans="3:61" s="30" customFormat="1" ht="13.8" x14ac:dyDescent="0.25"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D1026" s="34"/>
      <c r="AE1026" s="34"/>
      <c r="AF1026" s="34"/>
      <c r="AG1026" s="34"/>
      <c r="AH1026" s="34"/>
      <c r="AI1026" s="34"/>
      <c r="AJ1026" s="34"/>
      <c r="AK1026" s="34"/>
      <c r="AL1026" s="34"/>
      <c r="AM1026" s="34"/>
      <c r="AN1026" s="34"/>
      <c r="AS1026" s="34"/>
      <c r="AU1026" s="34"/>
      <c r="AW1026" s="34"/>
      <c r="AY1026" s="34"/>
      <c r="BA1026" s="34"/>
      <c r="BC1026" s="34"/>
      <c r="BE1026" s="34"/>
      <c r="BG1026" s="34"/>
      <c r="BI1026" s="34"/>
    </row>
    <row r="1027" spans="3:61" s="30" customFormat="1" ht="13.8" x14ac:dyDescent="0.25"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D1027" s="34"/>
      <c r="AE1027" s="34"/>
      <c r="AF1027" s="34"/>
      <c r="AG1027" s="34"/>
      <c r="AH1027" s="34"/>
      <c r="AI1027" s="34"/>
      <c r="AJ1027" s="34"/>
      <c r="AK1027" s="34"/>
      <c r="AL1027" s="34"/>
      <c r="AM1027" s="34"/>
      <c r="AN1027" s="34"/>
      <c r="AS1027" s="34"/>
      <c r="AU1027" s="34"/>
      <c r="AW1027" s="34"/>
      <c r="AY1027" s="34"/>
      <c r="BA1027" s="34"/>
      <c r="BC1027" s="34"/>
      <c r="BE1027" s="34"/>
      <c r="BG1027" s="34"/>
      <c r="BI1027" s="34"/>
    </row>
    <row r="1028" spans="3:61" s="30" customFormat="1" ht="13.8" x14ac:dyDescent="0.25"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  <c r="AA1028" s="34"/>
      <c r="AD1028" s="34"/>
      <c r="AE1028" s="34"/>
      <c r="AF1028" s="34"/>
      <c r="AG1028" s="34"/>
      <c r="AH1028" s="34"/>
      <c r="AI1028" s="34"/>
      <c r="AJ1028" s="34"/>
      <c r="AK1028" s="34"/>
      <c r="AL1028" s="34"/>
      <c r="AM1028" s="34"/>
      <c r="AN1028" s="34"/>
      <c r="AS1028" s="34"/>
      <c r="AU1028" s="34"/>
      <c r="AW1028" s="34"/>
      <c r="AY1028" s="34"/>
      <c r="BA1028" s="34"/>
      <c r="BC1028" s="34"/>
      <c r="BE1028" s="34"/>
      <c r="BG1028" s="34"/>
      <c r="BI1028" s="34"/>
    </row>
    <row r="1029" spans="3:61" s="30" customFormat="1" ht="13.8" x14ac:dyDescent="0.25"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D1029" s="34"/>
      <c r="AE1029" s="34"/>
      <c r="AF1029" s="34"/>
      <c r="AG1029" s="34"/>
      <c r="AH1029" s="34"/>
      <c r="AI1029" s="34"/>
      <c r="AJ1029" s="34"/>
      <c r="AK1029" s="34"/>
      <c r="AL1029" s="34"/>
      <c r="AM1029" s="34"/>
      <c r="AN1029" s="34"/>
      <c r="AS1029" s="34"/>
      <c r="AU1029" s="34"/>
      <c r="AW1029" s="34"/>
      <c r="AY1029" s="34"/>
      <c r="BA1029" s="34"/>
      <c r="BC1029" s="34"/>
      <c r="BE1029" s="34"/>
      <c r="BG1029" s="34"/>
      <c r="BI1029" s="34"/>
    </row>
    <row r="1030" spans="3:61" s="30" customFormat="1" ht="13.8" x14ac:dyDescent="0.25"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  <c r="AD1030" s="34"/>
      <c r="AE1030" s="34"/>
      <c r="AF1030" s="34"/>
      <c r="AG1030" s="34"/>
      <c r="AH1030" s="34"/>
      <c r="AI1030" s="34"/>
      <c r="AJ1030" s="34"/>
      <c r="AK1030" s="34"/>
      <c r="AL1030" s="34"/>
      <c r="AM1030" s="34"/>
      <c r="AN1030" s="34"/>
      <c r="AS1030" s="34"/>
      <c r="AU1030" s="34"/>
      <c r="AW1030" s="34"/>
      <c r="AY1030" s="34"/>
      <c r="BA1030" s="34"/>
      <c r="BC1030" s="34"/>
      <c r="BE1030" s="34"/>
      <c r="BG1030" s="34"/>
      <c r="BI1030" s="34"/>
    </row>
    <row r="1031" spans="3:61" s="30" customFormat="1" ht="13.8" x14ac:dyDescent="0.25"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  <c r="AA1031" s="34"/>
      <c r="AD1031" s="34"/>
      <c r="AE1031" s="34"/>
      <c r="AF1031" s="34"/>
      <c r="AG1031" s="34"/>
      <c r="AH1031" s="34"/>
      <c r="AI1031" s="34"/>
      <c r="AJ1031" s="34"/>
      <c r="AK1031" s="34"/>
      <c r="AL1031" s="34"/>
      <c r="AM1031" s="34"/>
      <c r="AN1031" s="34"/>
      <c r="AS1031" s="34"/>
      <c r="AU1031" s="34"/>
      <c r="AW1031" s="34"/>
      <c r="AY1031" s="34"/>
      <c r="BA1031" s="34"/>
      <c r="BC1031" s="34"/>
      <c r="BE1031" s="34"/>
      <c r="BG1031" s="34"/>
      <c r="BI1031" s="34"/>
    </row>
    <row r="1032" spans="3:61" s="30" customFormat="1" ht="13.8" x14ac:dyDescent="0.25"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D1032" s="34"/>
      <c r="AE1032" s="34"/>
      <c r="AF1032" s="34"/>
      <c r="AG1032" s="34"/>
      <c r="AH1032" s="34"/>
      <c r="AI1032" s="34"/>
      <c r="AJ1032" s="34"/>
      <c r="AK1032" s="34"/>
      <c r="AL1032" s="34"/>
      <c r="AM1032" s="34"/>
      <c r="AN1032" s="34"/>
      <c r="AS1032" s="34"/>
      <c r="AU1032" s="34"/>
      <c r="AW1032" s="34"/>
      <c r="AY1032" s="34"/>
      <c r="BA1032" s="34"/>
      <c r="BC1032" s="34"/>
      <c r="BE1032" s="34"/>
      <c r="BG1032" s="34"/>
      <c r="BI1032" s="34"/>
    </row>
    <row r="1033" spans="3:61" s="30" customFormat="1" ht="13.8" x14ac:dyDescent="0.25"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  <c r="AD1033" s="34"/>
      <c r="AE1033" s="34"/>
      <c r="AF1033" s="34"/>
      <c r="AG1033" s="34"/>
      <c r="AH1033" s="34"/>
      <c r="AI1033" s="34"/>
      <c r="AJ1033" s="34"/>
      <c r="AK1033" s="34"/>
      <c r="AL1033" s="34"/>
      <c r="AM1033" s="34"/>
      <c r="AN1033" s="34"/>
      <c r="AS1033" s="34"/>
      <c r="AU1033" s="34"/>
      <c r="AW1033" s="34"/>
      <c r="AY1033" s="34"/>
      <c r="BA1033" s="34"/>
      <c r="BC1033" s="34"/>
      <c r="BE1033" s="34"/>
      <c r="BG1033" s="34"/>
      <c r="BI1033" s="34"/>
    </row>
    <row r="1034" spans="3:61" s="30" customFormat="1" ht="13.8" x14ac:dyDescent="0.25"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D1034" s="34"/>
      <c r="AE1034" s="34"/>
      <c r="AF1034" s="34"/>
      <c r="AG1034" s="34"/>
      <c r="AH1034" s="34"/>
      <c r="AI1034" s="34"/>
      <c r="AJ1034" s="34"/>
      <c r="AK1034" s="34"/>
      <c r="AL1034" s="34"/>
      <c r="AM1034" s="34"/>
      <c r="AN1034" s="34"/>
      <c r="AS1034" s="34"/>
      <c r="AU1034" s="34"/>
      <c r="AW1034" s="34"/>
      <c r="AY1034" s="34"/>
      <c r="BA1034" s="34"/>
      <c r="BC1034" s="34"/>
      <c r="BE1034" s="34"/>
      <c r="BG1034" s="34"/>
      <c r="BI1034" s="34"/>
    </row>
    <row r="1035" spans="3:61" s="30" customFormat="1" ht="13.8" x14ac:dyDescent="0.25"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D1035" s="34"/>
      <c r="AE1035" s="34"/>
      <c r="AF1035" s="34"/>
      <c r="AG1035" s="34"/>
      <c r="AH1035" s="34"/>
      <c r="AI1035" s="34"/>
      <c r="AJ1035" s="34"/>
      <c r="AK1035" s="34"/>
      <c r="AL1035" s="34"/>
      <c r="AM1035" s="34"/>
      <c r="AN1035" s="34"/>
      <c r="AS1035" s="34"/>
      <c r="AU1035" s="34"/>
      <c r="AW1035" s="34"/>
      <c r="AY1035" s="34"/>
      <c r="BA1035" s="34"/>
      <c r="BC1035" s="34"/>
      <c r="BE1035" s="34"/>
      <c r="BG1035" s="34"/>
      <c r="BI1035" s="34"/>
    </row>
    <row r="1036" spans="3:61" s="30" customFormat="1" ht="13.8" x14ac:dyDescent="0.25"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D1036" s="34"/>
      <c r="AE1036" s="34"/>
      <c r="AF1036" s="34"/>
      <c r="AG1036" s="34"/>
      <c r="AH1036" s="34"/>
      <c r="AI1036" s="34"/>
      <c r="AJ1036" s="34"/>
      <c r="AK1036" s="34"/>
      <c r="AL1036" s="34"/>
      <c r="AM1036" s="34"/>
      <c r="AN1036" s="34"/>
      <c r="AS1036" s="34"/>
      <c r="AU1036" s="34"/>
      <c r="AW1036" s="34"/>
      <c r="AY1036" s="34"/>
      <c r="BA1036" s="34"/>
      <c r="BC1036" s="34"/>
      <c r="BE1036" s="34"/>
      <c r="BG1036" s="34"/>
      <c r="BI1036" s="34"/>
    </row>
    <row r="1037" spans="3:61" s="30" customFormat="1" ht="13.8" x14ac:dyDescent="0.25"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D1037" s="34"/>
      <c r="AE1037" s="34"/>
      <c r="AF1037" s="34"/>
      <c r="AG1037" s="34"/>
      <c r="AH1037" s="34"/>
      <c r="AI1037" s="34"/>
      <c r="AJ1037" s="34"/>
      <c r="AK1037" s="34"/>
      <c r="AL1037" s="34"/>
      <c r="AM1037" s="34"/>
      <c r="AN1037" s="34"/>
      <c r="AS1037" s="34"/>
      <c r="AU1037" s="34"/>
      <c r="AW1037" s="34"/>
      <c r="AY1037" s="34"/>
      <c r="BA1037" s="34"/>
      <c r="BC1037" s="34"/>
      <c r="BE1037" s="34"/>
      <c r="BG1037" s="34"/>
      <c r="BI1037" s="34"/>
    </row>
    <row r="1038" spans="3:61" s="30" customFormat="1" ht="13.8" x14ac:dyDescent="0.25"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D1038" s="34"/>
      <c r="AE1038" s="34"/>
      <c r="AF1038" s="34"/>
      <c r="AG1038" s="34"/>
      <c r="AH1038" s="34"/>
      <c r="AI1038" s="34"/>
      <c r="AJ1038" s="34"/>
      <c r="AK1038" s="34"/>
      <c r="AL1038" s="34"/>
      <c r="AM1038" s="34"/>
      <c r="AN1038" s="34"/>
      <c r="AS1038" s="34"/>
      <c r="AU1038" s="34"/>
      <c r="AW1038" s="34"/>
      <c r="AY1038" s="34"/>
      <c r="BA1038" s="34"/>
      <c r="BC1038" s="34"/>
      <c r="BE1038" s="34"/>
      <c r="BG1038" s="34"/>
      <c r="BI1038" s="34"/>
    </row>
    <row r="1039" spans="3:61" s="30" customFormat="1" ht="13.8" x14ac:dyDescent="0.25"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D1039" s="34"/>
      <c r="AE1039" s="34"/>
      <c r="AF1039" s="34"/>
      <c r="AG1039" s="34"/>
      <c r="AH1039" s="34"/>
      <c r="AI1039" s="34"/>
      <c r="AJ1039" s="34"/>
      <c r="AK1039" s="34"/>
      <c r="AL1039" s="34"/>
      <c r="AM1039" s="34"/>
      <c r="AN1039" s="34"/>
      <c r="AS1039" s="34"/>
      <c r="AU1039" s="34"/>
      <c r="AW1039" s="34"/>
      <c r="AY1039" s="34"/>
      <c r="BA1039" s="34"/>
      <c r="BC1039" s="34"/>
      <c r="BE1039" s="34"/>
      <c r="BG1039" s="34"/>
      <c r="BI1039" s="34"/>
    </row>
    <row r="1040" spans="3:61" s="30" customFormat="1" ht="13.8" x14ac:dyDescent="0.25"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D1040" s="34"/>
      <c r="AE1040" s="34"/>
      <c r="AF1040" s="34"/>
      <c r="AG1040" s="34"/>
      <c r="AH1040" s="34"/>
      <c r="AI1040" s="34"/>
      <c r="AJ1040" s="34"/>
      <c r="AK1040" s="34"/>
      <c r="AL1040" s="34"/>
      <c r="AM1040" s="34"/>
      <c r="AN1040" s="34"/>
      <c r="AS1040" s="34"/>
      <c r="AU1040" s="34"/>
      <c r="AW1040" s="34"/>
      <c r="AY1040" s="34"/>
      <c r="BA1040" s="34"/>
      <c r="BC1040" s="34"/>
      <c r="BE1040" s="34"/>
      <c r="BG1040" s="34"/>
      <c r="BI1040" s="34"/>
    </row>
    <row r="1041" spans="3:61" s="30" customFormat="1" ht="13.8" x14ac:dyDescent="0.25"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  <c r="AA1041" s="34"/>
      <c r="AD1041" s="34"/>
      <c r="AE1041" s="34"/>
      <c r="AF1041" s="34"/>
      <c r="AG1041" s="34"/>
      <c r="AH1041" s="34"/>
      <c r="AI1041" s="34"/>
      <c r="AJ1041" s="34"/>
      <c r="AK1041" s="34"/>
      <c r="AL1041" s="34"/>
      <c r="AM1041" s="34"/>
      <c r="AN1041" s="34"/>
      <c r="AS1041" s="34"/>
      <c r="AU1041" s="34"/>
      <c r="AW1041" s="34"/>
      <c r="AY1041" s="34"/>
      <c r="BA1041" s="34"/>
      <c r="BC1041" s="34"/>
      <c r="BE1041" s="34"/>
      <c r="BG1041" s="34"/>
      <c r="BI1041" s="34"/>
    </row>
    <row r="1042" spans="3:61" s="30" customFormat="1" ht="13.8" x14ac:dyDescent="0.25"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  <c r="AA1042" s="34"/>
      <c r="AD1042" s="34"/>
      <c r="AE1042" s="34"/>
      <c r="AF1042" s="34"/>
      <c r="AG1042" s="34"/>
      <c r="AH1042" s="34"/>
      <c r="AI1042" s="34"/>
      <c r="AJ1042" s="34"/>
      <c r="AK1042" s="34"/>
      <c r="AL1042" s="34"/>
      <c r="AM1042" s="34"/>
      <c r="AN1042" s="34"/>
      <c r="AS1042" s="34"/>
      <c r="AU1042" s="34"/>
      <c r="AW1042" s="34"/>
      <c r="AY1042" s="34"/>
      <c r="BA1042" s="34"/>
      <c r="BC1042" s="34"/>
      <c r="BE1042" s="34"/>
      <c r="BG1042" s="34"/>
      <c r="BI1042" s="34"/>
    </row>
    <row r="1043" spans="3:61" s="30" customFormat="1" ht="13.8" x14ac:dyDescent="0.25"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  <c r="AA1043" s="34"/>
      <c r="AD1043" s="34"/>
      <c r="AE1043" s="34"/>
      <c r="AF1043" s="34"/>
      <c r="AG1043" s="34"/>
      <c r="AH1043" s="34"/>
      <c r="AI1043" s="34"/>
      <c r="AJ1043" s="34"/>
      <c r="AK1043" s="34"/>
      <c r="AL1043" s="34"/>
      <c r="AM1043" s="34"/>
      <c r="AN1043" s="34"/>
      <c r="AS1043" s="34"/>
      <c r="AU1043" s="34"/>
      <c r="AW1043" s="34"/>
      <c r="AY1043" s="34"/>
      <c r="BA1043" s="34"/>
      <c r="BC1043" s="34"/>
      <c r="BE1043" s="34"/>
      <c r="BG1043" s="34"/>
      <c r="BI1043" s="34"/>
    </row>
    <row r="1044" spans="3:61" s="30" customFormat="1" ht="13.8" x14ac:dyDescent="0.25"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  <c r="AA1044" s="34"/>
      <c r="AD1044" s="34"/>
      <c r="AE1044" s="34"/>
      <c r="AF1044" s="34"/>
      <c r="AG1044" s="34"/>
      <c r="AH1044" s="34"/>
      <c r="AI1044" s="34"/>
      <c r="AJ1044" s="34"/>
      <c r="AK1044" s="34"/>
      <c r="AL1044" s="34"/>
      <c r="AM1044" s="34"/>
      <c r="AN1044" s="34"/>
      <c r="AS1044" s="34"/>
      <c r="AU1044" s="34"/>
      <c r="AW1044" s="34"/>
      <c r="AY1044" s="34"/>
      <c r="BA1044" s="34"/>
      <c r="BC1044" s="34"/>
      <c r="BE1044" s="34"/>
      <c r="BG1044" s="34"/>
      <c r="BI1044" s="34"/>
    </row>
    <row r="1045" spans="3:61" s="30" customFormat="1" ht="13.8" x14ac:dyDescent="0.25"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D1045" s="34"/>
      <c r="AE1045" s="34"/>
      <c r="AF1045" s="34"/>
      <c r="AG1045" s="34"/>
      <c r="AH1045" s="34"/>
      <c r="AI1045" s="34"/>
      <c r="AJ1045" s="34"/>
      <c r="AK1045" s="34"/>
      <c r="AL1045" s="34"/>
      <c r="AM1045" s="34"/>
      <c r="AN1045" s="34"/>
      <c r="AS1045" s="34"/>
      <c r="AU1045" s="34"/>
      <c r="AW1045" s="34"/>
      <c r="AY1045" s="34"/>
      <c r="BA1045" s="34"/>
      <c r="BC1045" s="34"/>
      <c r="BE1045" s="34"/>
      <c r="BG1045" s="34"/>
      <c r="BI1045" s="34"/>
    </row>
    <row r="1046" spans="3:61" s="30" customFormat="1" ht="13.8" x14ac:dyDescent="0.25"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  <c r="AA1046" s="34"/>
      <c r="AD1046" s="34"/>
      <c r="AE1046" s="34"/>
      <c r="AF1046" s="34"/>
      <c r="AG1046" s="34"/>
      <c r="AH1046" s="34"/>
      <c r="AI1046" s="34"/>
      <c r="AJ1046" s="34"/>
      <c r="AK1046" s="34"/>
      <c r="AL1046" s="34"/>
      <c r="AM1046" s="34"/>
      <c r="AN1046" s="34"/>
      <c r="AS1046" s="34"/>
      <c r="AU1046" s="34"/>
      <c r="AW1046" s="34"/>
      <c r="AY1046" s="34"/>
      <c r="BA1046" s="34"/>
      <c r="BC1046" s="34"/>
      <c r="BE1046" s="34"/>
      <c r="BG1046" s="34"/>
      <c r="BI1046" s="34"/>
    </row>
    <row r="1047" spans="3:61" s="30" customFormat="1" ht="13.8" x14ac:dyDescent="0.25"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D1047" s="34"/>
      <c r="AE1047" s="34"/>
      <c r="AF1047" s="34"/>
      <c r="AG1047" s="34"/>
      <c r="AH1047" s="34"/>
      <c r="AI1047" s="34"/>
      <c r="AJ1047" s="34"/>
      <c r="AK1047" s="34"/>
      <c r="AL1047" s="34"/>
      <c r="AM1047" s="34"/>
      <c r="AN1047" s="34"/>
      <c r="AS1047" s="34"/>
      <c r="AU1047" s="34"/>
      <c r="AW1047" s="34"/>
      <c r="AY1047" s="34"/>
      <c r="BA1047" s="34"/>
      <c r="BC1047" s="34"/>
      <c r="BE1047" s="34"/>
      <c r="BG1047" s="34"/>
      <c r="BI1047" s="34"/>
    </row>
    <row r="1048" spans="3:61" s="30" customFormat="1" ht="13.8" x14ac:dyDescent="0.25"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D1048" s="34"/>
      <c r="AE1048" s="34"/>
      <c r="AF1048" s="34"/>
      <c r="AG1048" s="34"/>
      <c r="AH1048" s="34"/>
      <c r="AI1048" s="34"/>
      <c r="AJ1048" s="34"/>
      <c r="AK1048" s="34"/>
      <c r="AL1048" s="34"/>
      <c r="AM1048" s="34"/>
      <c r="AN1048" s="34"/>
      <c r="AS1048" s="34"/>
      <c r="AU1048" s="34"/>
      <c r="AW1048" s="34"/>
      <c r="AY1048" s="34"/>
      <c r="BA1048" s="34"/>
      <c r="BC1048" s="34"/>
      <c r="BE1048" s="34"/>
      <c r="BG1048" s="34"/>
      <c r="BI1048" s="34"/>
    </row>
    <row r="1049" spans="3:61" s="30" customFormat="1" ht="13.8" x14ac:dyDescent="0.25"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D1049" s="34"/>
      <c r="AE1049" s="34"/>
      <c r="AF1049" s="34"/>
      <c r="AG1049" s="34"/>
      <c r="AH1049" s="34"/>
      <c r="AI1049" s="34"/>
      <c r="AJ1049" s="34"/>
      <c r="AK1049" s="34"/>
      <c r="AL1049" s="34"/>
      <c r="AM1049" s="34"/>
      <c r="AN1049" s="34"/>
      <c r="AS1049" s="34"/>
      <c r="AU1049" s="34"/>
      <c r="AW1049" s="34"/>
      <c r="AY1049" s="34"/>
      <c r="BA1049" s="34"/>
      <c r="BC1049" s="34"/>
      <c r="BE1049" s="34"/>
      <c r="BG1049" s="34"/>
      <c r="BI1049" s="34"/>
    </row>
    <row r="1050" spans="3:61" s="30" customFormat="1" ht="13.8" x14ac:dyDescent="0.25"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D1050" s="34"/>
      <c r="AE1050" s="34"/>
      <c r="AF1050" s="34"/>
      <c r="AG1050" s="34"/>
      <c r="AH1050" s="34"/>
      <c r="AI1050" s="34"/>
      <c r="AJ1050" s="34"/>
      <c r="AK1050" s="34"/>
      <c r="AL1050" s="34"/>
      <c r="AM1050" s="34"/>
      <c r="AN1050" s="34"/>
      <c r="AS1050" s="34"/>
      <c r="AU1050" s="34"/>
      <c r="AW1050" s="34"/>
      <c r="AY1050" s="34"/>
      <c r="BA1050" s="34"/>
      <c r="BC1050" s="34"/>
      <c r="BE1050" s="34"/>
      <c r="BG1050" s="34"/>
      <c r="BI1050" s="34"/>
    </row>
    <row r="1051" spans="3:61" s="30" customFormat="1" ht="13.8" x14ac:dyDescent="0.25"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D1051" s="34"/>
      <c r="AE1051" s="34"/>
      <c r="AF1051" s="34"/>
      <c r="AG1051" s="34"/>
      <c r="AH1051" s="34"/>
      <c r="AI1051" s="34"/>
      <c r="AJ1051" s="34"/>
      <c r="AK1051" s="34"/>
      <c r="AL1051" s="34"/>
      <c r="AM1051" s="34"/>
      <c r="AN1051" s="34"/>
      <c r="AS1051" s="34"/>
      <c r="AU1051" s="34"/>
      <c r="AW1051" s="34"/>
      <c r="AY1051" s="34"/>
      <c r="BA1051" s="34"/>
      <c r="BC1051" s="34"/>
      <c r="BE1051" s="34"/>
      <c r="BG1051" s="34"/>
      <c r="BI1051" s="34"/>
    </row>
    <row r="1052" spans="3:61" s="30" customFormat="1" ht="13.8" x14ac:dyDescent="0.25"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D1052" s="34"/>
      <c r="AE1052" s="34"/>
      <c r="AF1052" s="34"/>
      <c r="AG1052" s="34"/>
      <c r="AH1052" s="34"/>
      <c r="AI1052" s="34"/>
      <c r="AJ1052" s="34"/>
      <c r="AK1052" s="34"/>
      <c r="AL1052" s="34"/>
      <c r="AM1052" s="34"/>
      <c r="AN1052" s="34"/>
      <c r="AS1052" s="34"/>
      <c r="AU1052" s="34"/>
      <c r="AW1052" s="34"/>
      <c r="AY1052" s="34"/>
      <c r="BA1052" s="34"/>
      <c r="BC1052" s="34"/>
      <c r="BE1052" s="34"/>
      <c r="BG1052" s="34"/>
      <c r="BI1052" s="34"/>
    </row>
    <row r="1053" spans="3:61" s="30" customFormat="1" ht="13.8" x14ac:dyDescent="0.25"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  <c r="AA1053" s="34"/>
      <c r="AD1053" s="34"/>
      <c r="AE1053" s="34"/>
      <c r="AF1053" s="34"/>
      <c r="AG1053" s="34"/>
      <c r="AH1053" s="34"/>
      <c r="AI1053" s="34"/>
      <c r="AJ1053" s="34"/>
      <c r="AK1053" s="34"/>
      <c r="AL1053" s="34"/>
      <c r="AM1053" s="34"/>
      <c r="AN1053" s="34"/>
      <c r="AS1053" s="34"/>
      <c r="AU1053" s="34"/>
      <c r="AW1053" s="34"/>
      <c r="AY1053" s="34"/>
      <c r="BA1053" s="34"/>
      <c r="BC1053" s="34"/>
      <c r="BE1053" s="34"/>
      <c r="BG1053" s="34"/>
      <c r="BI1053" s="34"/>
    </row>
    <row r="1054" spans="3:61" s="30" customFormat="1" ht="13.8" x14ac:dyDescent="0.25"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D1054" s="34"/>
      <c r="AE1054" s="34"/>
      <c r="AF1054" s="34"/>
      <c r="AG1054" s="34"/>
      <c r="AH1054" s="34"/>
      <c r="AI1054" s="34"/>
      <c r="AJ1054" s="34"/>
      <c r="AK1054" s="34"/>
      <c r="AL1054" s="34"/>
      <c r="AM1054" s="34"/>
      <c r="AN1054" s="34"/>
      <c r="AS1054" s="34"/>
      <c r="AU1054" s="34"/>
      <c r="AW1054" s="34"/>
      <c r="AY1054" s="34"/>
      <c r="BA1054" s="34"/>
      <c r="BC1054" s="34"/>
      <c r="BE1054" s="34"/>
      <c r="BG1054" s="34"/>
      <c r="BI1054" s="34"/>
    </row>
    <row r="1055" spans="3:61" s="30" customFormat="1" ht="13.8" x14ac:dyDescent="0.25"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D1055" s="34"/>
      <c r="AE1055" s="34"/>
      <c r="AF1055" s="34"/>
      <c r="AG1055" s="34"/>
      <c r="AH1055" s="34"/>
      <c r="AI1055" s="34"/>
      <c r="AJ1055" s="34"/>
      <c r="AK1055" s="34"/>
      <c r="AL1055" s="34"/>
      <c r="AM1055" s="34"/>
      <c r="AN1055" s="34"/>
      <c r="AS1055" s="34"/>
      <c r="AU1055" s="34"/>
      <c r="AW1055" s="34"/>
      <c r="AY1055" s="34"/>
      <c r="BA1055" s="34"/>
      <c r="BC1055" s="34"/>
      <c r="BE1055" s="34"/>
      <c r="BG1055" s="34"/>
      <c r="BI1055" s="34"/>
    </row>
    <row r="1056" spans="3:61" s="30" customFormat="1" ht="13.8" x14ac:dyDescent="0.25"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D1056" s="34"/>
      <c r="AE1056" s="34"/>
      <c r="AF1056" s="34"/>
      <c r="AG1056" s="34"/>
      <c r="AH1056" s="34"/>
      <c r="AI1056" s="34"/>
      <c r="AJ1056" s="34"/>
      <c r="AK1056" s="34"/>
      <c r="AL1056" s="34"/>
      <c r="AM1056" s="34"/>
      <c r="AN1056" s="34"/>
      <c r="AS1056" s="34"/>
      <c r="AU1056" s="34"/>
      <c r="AW1056" s="34"/>
      <c r="AY1056" s="34"/>
      <c r="BA1056" s="34"/>
      <c r="BC1056" s="34"/>
      <c r="BE1056" s="34"/>
      <c r="BG1056" s="34"/>
      <c r="BI1056" s="34"/>
    </row>
    <row r="1057" spans="3:61" s="30" customFormat="1" ht="13.8" x14ac:dyDescent="0.25"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D1057" s="34"/>
      <c r="AE1057" s="34"/>
      <c r="AF1057" s="34"/>
      <c r="AG1057" s="34"/>
      <c r="AH1057" s="34"/>
      <c r="AI1057" s="34"/>
      <c r="AJ1057" s="34"/>
      <c r="AK1057" s="34"/>
      <c r="AL1057" s="34"/>
      <c r="AM1057" s="34"/>
      <c r="AN1057" s="34"/>
      <c r="AS1057" s="34"/>
      <c r="AU1057" s="34"/>
      <c r="AW1057" s="34"/>
      <c r="AY1057" s="34"/>
      <c r="BA1057" s="34"/>
      <c r="BC1057" s="34"/>
      <c r="BE1057" s="34"/>
      <c r="BG1057" s="34"/>
      <c r="BI1057" s="34"/>
    </row>
    <row r="1058" spans="3:61" s="30" customFormat="1" ht="13.8" x14ac:dyDescent="0.25"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D1058" s="34"/>
      <c r="AE1058" s="34"/>
      <c r="AF1058" s="34"/>
      <c r="AG1058" s="34"/>
      <c r="AH1058" s="34"/>
      <c r="AI1058" s="34"/>
      <c r="AJ1058" s="34"/>
      <c r="AK1058" s="34"/>
      <c r="AL1058" s="34"/>
      <c r="AM1058" s="34"/>
      <c r="AN1058" s="34"/>
      <c r="AS1058" s="34"/>
      <c r="AU1058" s="34"/>
      <c r="AW1058" s="34"/>
      <c r="AY1058" s="34"/>
      <c r="BA1058" s="34"/>
      <c r="BC1058" s="34"/>
      <c r="BE1058" s="34"/>
      <c r="BG1058" s="34"/>
      <c r="BI1058" s="34"/>
    </row>
    <row r="1059" spans="3:61" s="30" customFormat="1" ht="13.8" x14ac:dyDescent="0.25"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D1059" s="34"/>
      <c r="AE1059" s="34"/>
      <c r="AF1059" s="34"/>
      <c r="AG1059" s="34"/>
      <c r="AH1059" s="34"/>
      <c r="AI1059" s="34"/>
      <c r="AJ1059" s="34"/>
      <c r="AK1059" s="34"/>
      <c r="AL1059" s="34"/>
      <c r="AM1059" s="34"/>
      <c r="AN1059" s="34"/>
      <c r="AS1059" s="34"/>
      <c r="AU1059" s="34"/>
      <c r="AW1059" s="34"/>
      <c r="AY1059" s="34"/>
      <c r="BA1059" s="34"/>
      <c r="BC1059" s="34"/>
      <c r="BE1059" s="34"/>
      <c r="BG1059" s="34"/>
      <c r="BI1059" s="34"/>
    </row>
    <row r="1060" spans="3:61" s="30" customFormat="1" ht="13.8" x14ac:dyDescent="0.25"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D1060" s="34"/>
      <c r="AE1060" s="34"/>
      <c r="AF1060" s="34"/>
      <c r="AG1060" s="34"/>
      <c r="AH1060" s="34"/>
      <c r="AI1060" s="34"/>
      <c r="AJ1060" s="34"/>
      <c r="AK1060" s="34"/>
      <c r="AL1060" s="34"/>
      <c r="AM1060" s="34"/>
      <c r="AN1060" s="34"/>
      <c r="AS1060" s="34"/>
      <c r="AU1060" s="34"/>
      <c r="AW1060" s="34"/>
      <c r="AY1060" s="34"/>
      <c r="BA1060" s="34"/>
      <c r="BC1060" s="34"/>
      <c r="BE1060" s="34"/>
      <c r="BG1060" s="34"/>
      <c r="BI1060" s="34"/>
    </row>
    <row r="1061" spans="3:61" s="30" customFormat="1" ht="13.8" x14ac:dyDescent="0.25"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D1061" s="34"/>
      <c r="AE1061" s="34"/>
      <c r="AF1061" s="34"/>
      <c r="AG1061" s="34"/>
      <c r="AH1061" s="34"/>
      <c r="AI1061" s="34"/>
      <c r="AJ1061" s="34"/>
      <c r="AK1061" s="34"/>
      <c r="AL1061" s="34"/>
      <c r="AM1061" s="34"/>
      <c r="AN1061" s="34"/>
      <c r="AS1061" s="34"/>
      <c r="AU1061" s="34"/>
      <c r="AW1061" s="34"/>
      <c r="AY1061" s="34"/>
      <c r="BA1061" s="34"/>
      <c r="BC1061" s="34"/>
      <c r="BE1061" s="34"/>
      <c r="BG1061" s="34"/>
      <c r="BI1061" s="34"/>
    </row>
    <row r="1062" spans="3:61" s="30" customFormat="1" ht="13.8" x14ac:dyDescent="0.25"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D1062" s="34"/>
      <c r="AE1062" s="34"/>
      <c r="AF1062" s="34"/>
      <c r="AG1062" s="34"/>
      <c r="AH1062" s="34"/>
      <c r="AI1062" s="34"/>
      <c r="AJ1062" s="34"/>
      <c r="AK1062" s="34"/>
      <c r="AL1062" s="34"/>
      <c r="AM1062" s="34"/>
      <c r="AN1062" s="34"/>
      <c r="AS1062" s="34"/>
      <c r="AU1062" s="34"/>
      <c r="AW1062" s="34"/>
      <c r="AY1062" s="34"/>
      <c r="BA1062" s="34"/>
      <c r="BC1062" s="34"/>
      <c r="BE1062" s="34"/>
      <c r="BG1062" s="34"/>
      <c r="BI1062" s="34"/>
    </row>
    <row r="1063" spans="3:61" s="30" customFormat="1" ht="13.8" x14ac:dyDescent="0.25"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D1063" s="34"/>
      <c r="AE1063" s="34"/>
      <c r="AF1063" s="34"/>
      <c r="AG1063" s="34"/>
      <c r="AH1063" s="34"/>
      <c r="AI1063" s="34"/>
      <c r="AJ1063" s="34"/>
      <c r="AK1063" s="34"/>
      <c r="AL1063" s="34"/>
      <c r="AM1063" s="34"/>
      <c r="AN1063" s="34"/>
      <c r="AS1063" s="34"/>
      <c r="AU1063" s="34"/>
      <c r="AW1063" s="34"/>
      <c r="AY1063" s="34"/>
      <c r="BA1063" s="34"/>
      <c r="BC1063" s="34"/>
      <c r="BE1063" s="34"/>
      <c r="BG1063" s="34"/>
      <c r="BI1063" s="34"/>
    </row>
    <row r="1064" spans="3:61" s="30" customFormat="1" ht="13.8" x14ac:dyDescent="0.25"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D1064" s="34"/>
      <c r="AE1064" s="34"/>
      <c r="AF1064" s="34"/>
      <c r="AG1064" s="34"/>
      <c r="AH1064" s="34"/>
      <c r="AI1064" s="34"/>
      <c r="AJ1064" s="34"/>
      <c r="AK1064" s="34"/>
      <c r="AL1064" s="34"/>
      <c r="AM1064" s="34"/>
      <c r="AN1064" s="34"/>
      <c r="AS1064" s="34"/>
      <c r="AU1064" s="34"/>
      <c r="AW1064" s="34"/>
      <c r="AY1064" s="34"/>
      <c r="BA1064" s="34"/>
      <c r="BC1064" s="34"/>
      <c r="BE1064" s="34"/>
      <c r="BG1064" s="34"/>
      <c r="BI1064" s="34"/>
    </row>
    <row r="1065" spans="3:61" s="30" customFormat="1" ht="13.8" x14ac:dyDescent="0.25"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D1065" s="34"/>
      <c r="AE1065" s="34"/>
      <c r="AF1065" s="34"/>
      <c r="AG1065" s="34"/>
      <c r="AH1065" s="34"/>
      <c r="AI1065" s="34"/>
      <c r="AJ1065" s="34"/>
      <c r="AK1065" s="34"/>
      <c r="AL1065" s="34"/>
      <c r="AM1065" s="34"/>
      <c r="AN1065" s="34"/>
      <c r="AS1065" s="34"/>
      <c r="AU1065" s="34"/>
      <c r="AW1065" s="34"/>
      <c r="AY1065" s="34"/>
      <c r="BA1065" s="34"/>
      <c r="BC1065" s="34"/>
      <c r="BE1065" s="34"/>
      <c r="BG1065" s="34"/>
      <c r="BI1065" s="34"/>
    </row>
    <row r="1066" spans="3:61" s="30" customFormat="1" ht="13.8" x14ac:dyDescent="0.25"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D1066" s="34"/>
      <c r="AE1066" s="34"/>
      <c r="AF1066" s="34"/>
      <c r="AG1066" s="34"/>
      <c r="AH1066" s="34"/>
      <c r="AI1066" s="34"/>
      <c r="AJ1066" s="34"/>
      <c r="AK1066" s="34"/>
      <c r="AL1066" s="34"/>
      <c r="AM1066" s="34"/>
      <c r="AN1066" s="34"/>
      <c r="AS1066" s="34"/>
      <c r="AU1066" s="34"/>
      <c r="AW1066" s="34"/>
      <c r="AY1066" s="34"/>
      <c r="BA1066" s="34"/>
      <c r="BC1066" s="34"/>
      <c r="BE1066" s="34"/>
      <c r="BG1066" s="34"/>
      <c r="BI1066" s="34"/>
    </row>
    <row r="1067" spans="3:61" s="30" customFormat="1" ht="13.8" x14ac:dyDescent="0.25"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D1067" s="34"/>
      <c r="AE1067" s="34"/>
      <c r="AF1067" s="34"/>
      <c r="AG1067" s="34"/>
      <c r="AH1067" s="34"/>
      <c r="AI1067" s="34"/>
      <c r="AJ1067" s="34"/>
      <c r="AK1067" s="34"/>
      <c r="AL1067" s="34"/>
      <c r="AM1067" s="34"/>
      <c r="AN1067" s="34"/>
      <c r="AS1067" s="34"/>
      <c r="AU1067" s="34"/>
      <c r="AW1067" s="34"/>
      <c r="AY1067" s="34"/>
      <c r="BA1067" s="34"/>
      <c r="BC1067" s="34"/>
      <c r="BE1067" s="34"/>
      <c r="BG1067" s="34"/>
      <c r="BI1067" s="34"/>
    </row>
    <row r="1068" spans="3:61" s="30" customFormat="1" ht="13.8" x14ac:dyDescent="0.25"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D1068" s="34"/>
      <c r="AE1068" s="34"/>
      <c r="AF1068" s="34"/>
      <c r="AG1068" s="34"/>
      <c r="AH1068" s="34"/>
      <c r="AI1068" s="34"/>
      <c r="AJ1068" s="34"/>
      <c r="AK1068" s="34"/>
      <c r="AL1068" s="34"/>
      <c r="AM1068" s="34"/>
      <c r="AN1068" s="34"/>
      <c r="AS1068" s="34"/>
      <c r="AU1068" s="34"/>
      <c r="AW1068" s="34"/>
      <c r="AY1068" s="34"/>
      <c r="BA1068" s="34"/>
      <c r="BC1068" s="34"/>
      <c r="BE1068" s="34"/>
      <c r="BG1068" s="34"/>
      <c r="BI1068" s="34"/>
    </row>
    <row r="1069" spans="3:61" s="30" customFormat="1" ht="13.8" x14ac:dyDescent="0.25"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D1069" s="34"/>
      <c r="AE1069" s="34"/>
      <c r="AF1069" s="34"/>
      <c r="AG1069" s="34"/>
      <c r="AH1069" s="34"/>
      <c r="AI1069" s="34"/>
      <c r="AJ1069" s="34"/>
      <c r="AK1069" s="34"/>
      <c r="AL1069" s="34"/>
      <c r="AM1069" s="34"/>
      <c r="AN1069" s="34"/>
      <c r="AS1069" s="34"/>
      <c r="AU1069" s="34"/>
      <c r="AW1069" s="34"/>
      <c r="AY1069" s="34"/>
      <c r="BA1069" s="34"/>
      <c r="BC1069" s="34"/>
      <c r="BE1069" s="34"/>
      <c r="BG1069" s="34"/>
      <c r="BI1069" s="34"/>
    </row>
    <row r="1070" spans="3:61" s="30" customFormat="1" ht="13.8" x14ac:dyDescent="0.25"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D1070" s="34"/>
      <c r="AE1070" s="34"/>
      <c r="AF1070" s="34"/>
      <c r="AG1070" s="34"/>
      <c r="AH1070" s="34"/>
      <c r="AI1070" s="34"/>
      <c r="AJ1070" s="34"/>
      <c r="AK1070" s="34"/>
      <c r="AL1070" s="34"/>
      <c r="AM1070" s="34"/>
      <c r="AN1070" s="34"/>
      <c r="AS1070" s="34"/>
      <c r="AU1070" s="34"/>
      <c r="AW1070" s="34"/>
      <c r="AY1070" s="34"/>
      <c r="BA1070" s="34"/>
      <c r="BC1070" s="34"/>
      <c r="BE1070" s="34"/>
      <c r="BG1070" s="34"/>
      <c r="BI1070" s="34"/>
    </row>
    <row r="1071" spans="3:61" s="30" customFormat="1" ht="13.8" x14ac:dyDescent="0.25"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  <c r="AA1071" s="34"/>
      <c r="AD1071" s="34"/>
      <c r="AE1071" s="34"/>
      <c r="AF1071" s="34"/>
      <c r="AG1071" s="34"/>
      <c r="AH1071" s="34"/>
      <c r="AI1071" s="34"/>
      <c r="AJ1071" s="34"/>
      <c r="AK1071" s="34"/>
      <c r="AL1071" s="34"/>
      <c r="AM1071" s="34"/>
      <c r="AN1071" s="34"/>
      <c r="AS1071" s="34"/>
      <c r="AU1071" s="34"/>
      <c r="AW1071" s="34"/>
      <c r="AY1071" s="34"/>
      <c r="BA1071" s="34"/>
      <c r="BC1071" s="34"/>
      <c r="BE1071" s="34"/>
      <c r="BG1071" s="34"/>
      <c r="BI1071" s="34"/>
    </row>
    <row r="1072" spans="3:61" s="30" customFormat="1" ht="13.8" x14ac:dyDescent="0.25"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D1072" s="34"/>
      <c r="AE1072" s="34"/>
      <c r="AF1072" s="34"/>
      <c r="AG1072" s="34"/>
      <c r="AH1072" s="34"/>
      <c r="AI1072" s="34"/>
      <c r="AJ1072" s="34"/>
      <c r="AK1072" s="34"/>
      <c r="AL1072" s="34"/>
      <c r="AM1072" s="34"/>
      <c r="AN1072" s="34"/>
      <c r="AS1072" s="34"/>
      <c r="AU1072" s="34"/>
      <c r="AW1072" s="34"/>
      <c r="AY1072" s="34"/>
      <c r="BA1072" s="34"/>
      <c r="BC1072" s="34"/>
      <c r="BE1072" s="34"/>
      <c r="BG1072" s="34"/>
      <c r="BI1072" s="34"/>
    </row>
    <row r="1073" spans="3:61" s="30" customFormat="1" ht="13.8" x14ac:dyDescent="0.25"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  <c r="AA1073" s="34"/>
      <c r="AD1073" s="34"/>
      <c r="AE1073" s="34"/>
      <c r="AF1073" s="34"/>
      <c r="AG1073" s="34"/>
      <c r="AH1073" s="34"/>
      <c r="AI1073" s="34"/>
      <c r="AJ1073" s="34"/>
      <c r="AK1073" s="34"/>
      <c r="AL1073" s="34"/>
      <c r="AM1073" s="34"/>
      <c r="AN1073" s="34"/>
      <c r="AS1073" s="34"/>
      <c r="AU1073" s="34"/>
      <c r="AW1073" s="34"/>
      <c r="AY1073" s="34"/>
      <c r="BA1073" s="34"/>
      <c r="BC1073" s="34"/>
      <c r="BE1073" s="34"/>
      <c r="BG1073" s="34"/>
      <c r="BI1073" s="34"/>
    </row>
    <row r="1074" spans="3:61" s="30" customFormat="1" ht="13.8" x14ac:dyDescent="0.25"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D1074" s="34"/>
      <c r="AE1074" s="34"/>
      <c r="AF1074" s="34"/>
      <c r="AG1074" s="34"/>
      <c r="AH1074" s="34"/>
      <c r="AI1074" s="34"/>
      <c r="AJ1074" s="34"/>
      <c r="AK1074" s="34"/>
      <c r="AL1074" s="34"/>
      <c r="AM1074" s="34"/>
      <c r="AN1074" s="34"/>
      <c r="AS1074" s="34"/>
      <c r="AU1074" s="34"/>
      <c r="AW1074" s="34"/>
      <c r="AY1074" s="34"/>
      <c r="BA1074" s="34"/>
      <c r="BC1074" s="34"/>
      <c r="BE1074" s="34"/>
      <c r="BG1074" s="34"/>
      <c r="BI1074" s="34"/>
    </row>
    <row r="1075" spans="3:61" s="30" customFormat="1" ht="13.8" x14ac:dyDescent="0.25"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D1075" s="34"/>
      <c r="AE1075" s="34"/>
      <c r="AF1075" s="34"/>
      <c r="AG1075" s="34"/>
      <c r="AH1075" s="34"/>
      <c r="AI1075" s="34"/>
      <c r="AJ1075" s="34"/>
      <c r="AK1075" s="34"/>
      <c r="AL1075" s="34"/>
      <c r="AM1075" s="34"/>
      <c r="AN1075" s="34"/>
      <c r="AS1075" s="34"/>
      <c r="AU1075" s="34"/>
      <c r="AW1075" s="34"/>
      <c r="AY1075" s="34"/>
      <c r="BA1075" s="34"/>
      <c r="BC1075" s="34"/>
      <c r="BE1075" s="34"/>
      <c r="BG1075" s="34"/>
      <c r="BI1075" s="34"/>
    </row>
    <row r="1076" spans="3:61" s="30" customFormat="1" ht="13.8" x14ac:dyDescent="0.25"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D1076" s="34"/>
      <c r="AE1076" s="34"/>
      <c r="AF1076" s="34"/>
      <c r="AG1076" s="34"/>
      <c r="AH1076" s="34"/>
      <c r="AI1076" s="34"/>
      <c r="AJ1076" s="34"/>
      <c r="AK1076" s="34"/>
      <c r="AL1076" s="34"/>
      <c r="AM1076" s="34"/>
      <c r="AN1076" s="34"/>
      <c r="AS1076" s="34"/>
      <c r="AU1076" s="34"/>
      <c r="AW1076" s="34"/>
      <c r="AY1076" s="34"/>
      <c r="BA1076" s="34"/>
      <c r="BC1076" s="34"/>
      <c r="BE1076" s="34"/>
      <c r="BG1076" s="34"/>
      <c r="BI1076" s="34"/>
    </row>
    <row r="1077" spans="3:61" s="30" customFormat="1" ht="13.8" x14ac:dyDescent="0.25"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D1077" s="34"/>
      <c r="AE1077" s="34"/>
      <c r="AF1077" s="34"/>
      <c r="AG1077" s="34"/>
      <c r="AH1077" s="34"/>
      <c r="AI1077" s="34"/>
      <c r="AJ1077" s="34"/>
      <c r="AK1077" s="34"/>
      <c r="AL1077" s="34"/>
      <c r="AM1077" s="34"/>
      <c r="AN1077" s="34"/>
      <c r="AS1077" s="34"/>
      <c r="AU1077" s="34"/>
      <c r="AW1077" s="34"/>
      <c r="AY1077" s="34"/>
      <c r="BA1077" s="34"/>
      <c r="BC1077" s="34"/>
      <c r="BE1077" s="34"/>
      <c r="BG1077" s="34"/>
      <c r="BI1077" s="34"/>
    </row>
    <row r="1078" spans="3:61" s="30" customFormat="1" ht="13.8" x14ac:dyDescent="0.25"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D1078" s="34"/>
      <c r="AE1078" s="34"/>
      <c r="AF1078" s="34"/>
      <c r="AG1078" s="34"/>
      <c r="AH1078" s="34"/>
      <c r="AI1078" s="34"/>
      <c r="AJ1078" s="34"/>
      <c r="AK1078" s="34"/>
      <c r="AL1078" s="34"/>
      <c r="AM1078" s="34"/>
      <c r="AN1078" s="34"/>
      <c r="AS1078" s="34"/>
      <c r="AU1078" s="34"/>
      <c r="AW1078" s="34"/>
      <c r="AY1078" s="34"/>
      <c r="BA1078" s="34"/>
      <c r="BC1078" s="34"/>
      <c r="BE1078" s="34"/>
      <c r="BG1078" s="34"/>
      <c r="BI1078" s="34"/>
    </row>
    <row r="1079" spans="3:61" s="30" customFormat="1" ht="13.8" x14ac:dyDescent="0.25"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D1079" s="34"/>
      <c r="AE1079" s="34"/>
      <c r="AF1079" s="34"/>
      <c r="AG1079" s="34"/>
      <c r="AH1079" s="34"/>
      <c r="AI1079" s="34"/>
      <c r="AJ1079" s="34"/>
      <c r="AK1079" s="34"/>
      <c r="AL1079" s="34"/>
      <c r="AM1079" s="34"/>
      <c r="AN1079" s="34"/>
      <c r="AS1079" s="34"/>
      <c r="AU1079" s="34"/>
      <c r="AW1079" s="34"/>
      <c r="AY1079" s="34"/>
      <c r="BA1079" s="34"/>
      <c r="BC1079" s="34"/>
      <c r="BE1079" s="34"/>
      <c r="BG1079" s="34"/>
      <c r="BI1079" s="34"/>
    </row>
    <row r="1080" spans="3:61" s="30" customFormat="1" ht="13.8" x14ac:dyDescent="0.25"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D1080" s="34"/>
      <c r="AE1080" s="34"/>
      <c r="AF1080" s="34"/>
      <c r="AG1080" s="34"/>
      <c r="AH1080" s="34"/>
      <c r="AI1080" s="34"/>
      <c r="AJ1080" s="34"/>
      <c r="AK1080" s="34"/>
      <c r="AL1080" s="34"/>
      <c r="AM1080" s="34"/>
      <c r="AN1080" s="34"/>
      <c r="AS1080" s="34"/>
      <c r="AU1080" s="34"/>
      <c r="AW1080" s="34"/>
      <c r="AY1080" s="34"/>
      <c r="BA1080" s="34"/>
      <c r="BC1080" s="34"/>
      <c r="BE1080" s="34"/>
      <c r="BG1080" s="34"/>
      <c r="BI1080" s="34"/>
    </row>
    <row r="1081" spans="3:61" s="30" customFormat="1" ht="13.8" x14ac:dyDescent="0.25"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  <c r="AA1081" s="34"/>
      <c r="AD1081" s="34"/>
      <c r="AE1081" s="34"/>
      <c r="AF1081" s="34"/>
      <c r="AG1081" s="34"/>
      <c r="AH1081" s="34"/>
      <c r="AI1081" s="34"/>
      <c r="AJ1081" s="34"/>
      <c r="AK1081" s="34"/>
      <c r="AL1081" s="34"/>
      <c r="AM1081" s="34"/>
      <c r="AN1081" s="34"/>
      <c r="AS1081" s="34"/>
      <c r="AU1081" s="34"/>
      <c r="AW1081" s="34"/>
      <c r="AY1081" s="34"/>
      <c r="BA1081" s="34"/>
      <c r="BC1081" s="34"/>
      <c r="BE1081" s="34"/>
      <c r="BG1081" s="34"/>
      <c r="BI1081" s="34"/>
    </row>
    <row r="1082" spans="3:61" s="30" customFormat="1" ht="13.8" x14ac:dyDescent="0.25"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D1082" s="34"/>
      <c r="AE1082" s="34"/>
      <c r="AF1082" s="34"/>
      <c r="AG1082" s="34"/>
      <c r="AH1082" s="34"/>
      <c r="AI1082" s="34"/>
      <c r="AJ1082" s="34"/>
      <c r="AK1082" s="34"/>
      <c r="AL1082" s="34"/>
      <c r="AM1082" s="34"/>
      <c r="AN1082" s="34"/>
      <c r="AS1082" s="34"/>
      <c r="AU1082" s="34"/>
      <c r="AW1082" s="34"/>
      <c r="AY1082" s="34"/>
      <c r="BA1082" s="34"/>
      <c r="BC1082" s="34"/>
      <c r="BE1082" s="34"/>
      <c r="BG1082" s="34"/>
      <c r="BI1082" s="34"/>
    </row>
    <row r="1083" spans="3:61" s="30" customFormat="1" ht="13.8" x14ac:dyDescent="0.25"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  <c r="AA1083" s="34"/>
      <c r="AD1083" s="34"/>
      <c r="AE1083" s="34"/>
      <c r="AF1083" s="34"/>
      <c r="AG1083" s="34"/>
      <c r="AH1083" s="34"/>
      <c r="AI1083" s="34"/>
      <c r="AJ1083" s="34"/>
      <c r="AK1083" s="34"/>
      <c r="AL1083" s="34"/>
      <c r="AM1083" s="34"/>
      <c r="AN1083" s="34"/>
      <c r="AS1083" s="34"/>
      <c r="AU1083" s="34"/>
      <c r="AW1083" s="34"/>
      <c r="AY1083" s="34"/>
      <c r="BA1083" s="34"/>
      <c r="BC1083" s="34"/>
      <c r="BE1083" s="34"/>
      <c r="BG1083" s="34"/>
      <c r="BI1083" s="34"/>
    </row>
    <row r="1084" spans="3:61" s="30" customFormat="1" ht="13.8" x14ac:dyDescent="0.25"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D1084" s="34"/>
      <c r="AE1084" s="34"/>
      <c r="AF1084" s="34"/>
      <c r="AG1084" s="34"/>
      <c r="AH1084" s="34"/>
      <c r="AI1084" s="34"/>
      <c r="AJ1084" s="34"/>
      <c r="AK1084" s="34"/>
      <c r="AL1084" s="34"/>
      <c r="AM1084" s="34"/>
      <c r="AN1084" s="34"/>
      <c r="AS1084" s="34"/>
      <c r="AU1084" s="34"/>
      <c r="AW1084" s="34"/>
      <c r="AY1084" s="34"/>
      <c r="BA1084" s="34"/>
      <c r="BC1084" s="34"/>
      <c r="BE1084" s="34"/>
      <c r="BG1084" s="34"/>
      <c r="BI1084" s="34"/>
    </row>
    <row r="1085" spans="3:61" s="30" customFormat="1" ht="13.8" x14ac:dyDescent="0.25"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D1085" s="34"/>
      <c r="AE1085" s="34"/>
      <c r="AF1085" s="34"/>
      <c r="AG1085" s="34"/>
      <c r="AH1085" s="34"/>
      <c r="AI1085" s="34"/>
      <c r="AJ1085" s="34"/>
      <c r="AK1085" s="34"/>
      <c r="AL1085" s="34"/>
      <c r="AM1085" s="34"/>
      <c r="AN1085" s="34"/>
      <c r="AS1085" s="34"/>
      <c r="AU1085" s="34"/>
      <c r="AW1085" s="34"/>
      <c r="AY1085" s="34"/>
      <c r="BA1085" s="34"/>
      <c r="BC1085" s="34"/>
      <c r="BE1085" s="34"/>
      <c r="BG1085" s="34"/>
      <c r="BI1085" s="34"/>
    </row>
    <row r="1086" spans="3:61" s="30" customFormat="1" ht="13.8" x14ac:dyDescent="0.25"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D1086" s="34"/>
      <c r="AE1086" s="34"/>
      <c r="AF1086" s="34"/>
      <c r="AG1086" s="34"/>
      <c r="AH1086" s="34"/>
      <c r="AI1086" s="34"/>
      <c r="AJ1086" s="34"/>
      <c r="AK1086" s="34"/>
      <c r="AL1086" s="34"/>
      <c r="AM1086" s="34"/>
      <c r="AN1086" s="34"/>
      <c r="AS1086" s="34"/>
      <c r="AU1086" s="34"/>
      <c r="AW1086" s="34"/>
      <c r="AY1086" s="34"/>
      <c r="BA1086" s="34"/>
      <c r="BC1086" s="34"/>
      <c r="BE1086" s="34"/>
      <c r="BG1086" s="34"/>
      <c r="BI1086" s="34"/>
    </row>
    <row r="1087" spans="3:61" s="30" customFormat="1" ht="13.8" x14ac:dyDescent="0.25"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D1087" s="34"/>
      <c r="AE1087" s="34"/>
      <c r="AF1087" s="34"/>
      <c r="AG1087" s="34"/>
      <c r="AH1087" s="34"/>
      <c r="AI1087" s="34"/>
      <c r="AJ1087" s="34"/>
      <c r="AK1087" s="34"/>
      <c r="AL1087" s="34"/>
      <c r="AM1087" s="34"/>
      <c r="AN1087" s="34"/>
      <c r="AS1087" s="34"/>
      <c r="AU1087" s="34"/>
      <c r="AW1087" s="34"/>
      <c r="AY1087" s="34"/>
      <c r="BA1087" s="34"/>
      <c r="BC1087" s="34"/>
      <c r="BE1087" s="34"/>
      <c r="BG1087" s="34"/>
      <c r="BI1087" s="34"/>
    </row>
    <row r="1088" spans="3:61" s="30" customFormat="1" ht="13.8" x14ac:dyDescent="0.25"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D1088" s="34"/>
      <c r="AE1088" s="34"/>
      <c r="AF1088" s="34"/>
      <c r="AG1088" s="34"/>
      <c r="AH1088" s="34"/>
      <c r="AI1088" s="34"/>
      <c r="AJ1088" s="34"/>
      <c r="AK1088" s="34"/>
      <c r="AL1088" s="34"/>
      <c r="AM1088" s="34"/>
      <c r="AN1088" s="34"/>
      <c r="AS1088" s="34"/>
      <c r="AU1088" s="34"/>
      <c r="AW1088" s="34"/>
      <c r="AY1088" s="34"/>
      <c r="BA1088" s="34"/>
      <c r="BC1088" s="34"/>
      <c r="BE1088" s="34"/>
      <c r="BG1088" s="34"/>
      <c r="BI1088" s="34"/>
    </row>
    <row r="1089" spans="3:61" s="30" customFormat="1" ht="13.8" x14ac:dyDescent="0.25"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D1089" s="34"/>
      <c r="AE1089" s="34"/>
      <c r="AF1089" s="34"/>
      <c r="AG1089" s="34"/>
      <c r="AH1089" s="34"/>
      <c r="AI1089" s="34"/>
      <c r="AJ1089" s="34"/>
      <c r="AK1089" s="34"/>
      <c r="AL1089" s="34"/>
      <c r="AM1089" s="34"/>
      <c r="AN1089" s="34"/>
      <c r="AS1089" s="34"/>
      <c r="AU1089" s="34"/>
      <c r="AW1089" s="34"/>
      <c r="AY1089" s="34"/>
      <c r="BA1089" s="34"/>
      <c r="BC1089" s="34"/>
      <c r="BE1089" s="34"/>
      <c r="BG1089" s="34"/>
      <c r="BI1089" s="34"/>
    </row>
    <row r="1090" spans="3:61" s="30" customFormat="1" ht="13.8" x14ac:dyDescent="0.25"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  <c r="AA1090" s="34"/>
      <c r="AD1090" s="34"/>
      <c r="AE1090" s="34"/>
      <c r="AF1090" s="34"/>
      <c r="AG1090" s="34"/>
      <c r="AH1090" s="34"/>
      <c r="AI1090" s="34"/>
      <c r="AJ1090" s="34"/>
      <c r="AK1090" s="34"/>
      <c r="AL1090" s="34"/>
      <c r="AM1090" s="34"/>
      <c r="AN1090" s="34"/>
      <c r="AS1090" s="34"/>
      <c r="AU1090" s="34"/>
      <c r="AW1090" s="34"/>
      <c r="AY1090" s="34"/>
      <c r="BA1090" s="34"/>
      <c r="BC1090" s="34"/>
      <c r="BE1090" s="34"/>
      <c r="BG1090" s="34"/>
      <c r="BI1090" s="34"/>
    </row>
    <row r="1091" spans="3:61" s="30" customFormat="1" ht="13.8" x14ac:dyDescent="0.25"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  <c r="AA1091" s="34"/>
      <c r="AD1091" s="34"/>
      <c r="AE1091" s="34"/>
      <c r="AF1091" s="34"/>
      <c r="AG1091" s="34"/>
      <c r="AH1091" s="34"/>
      <c r="AI1091" s="34"/>
      <c r="AJ1091" s="34"/>
      <c r="AK1091" s="34"/>
      <c r="AL1091" s="34"/>
      <c r="AM1091" s="34"/>
      <c r="AN1091" s="34"/>
      <c r="AS1091" s="34"/>
      <c r="AU1091" s="34"/>
      <c r="AW1091" s="34"/>
      <c r="AY1091" s="34"/>
      <c r="BA1091" s="34"/>
      <c r="BC1091" s="34"/>
      <c r="BE1091" s="34"/>
      <c r="BG1091" s="34"/>
      <c r="BI1091" s="34"/>
    </row>
    <row r="1092" spans="3:61" s="30" customFormat="1" ht="13.8" x14ac:dyDescent="0.25"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D1092" s="34"/>
      <c r="AE1092" s="34"/>
      <c r="AF1092" s="34"/>
      <c r="AG1092" s="34"/>
      <c r="AH1092" s="34"/>
      <c r="AI1092" s="34"/>
      <c r="AJ1092" s="34"/>
      <c r="AK1092" s="34"/>
      <c r="AL1092" s="34"/>
      <c r="AM1092" s="34"/>
      <c r="AN1092" s="34"/>
      <c r="AS1092" s="34"/>
      <c r="AU1092" s="34"/>
      <c r="AW1092" s="34"/>
      <c r="AY1092" s="34"/>
      <c r="BA1092" s="34"/>
      <c r="BC1092" s="34"/>
      <c r="BE1092" s="34"/>
      <c r="BG1092" s="34"/>
      <c r="BI1092" s="34"/>
    </row>
    <row r="1093" spans="3:61" s="30" customFormat="1" ht="13.8" x14ac:dyDescent="0.25"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  <c r="AA1093" s="34"/>
      <c r="AD1093" s="34"/>
      <c r="AE1093" s="34"/>
      <c r="AF1093" s="34"/>
      <c r="AG1093" s="34"/>
      <c r="AH1093" s="34"/>
      <c r="AI1093" s="34"/>
      <c r="AJ1093" s="34"/>
      <c r="AK1093" s="34"/>
      <c r="AL1093" s="34"/>
      <c r="AM1093" s="34"/>
      <c r="AN1093" s="34"/>
      <c r="AS1093" s="34"/>
      <c r="AU1093" s="34"/>
      <c r="AW1093" s="34"/>
      <c r="AY1093" s="34"/>
      <c r="BA1093" s="34"/>
      <c r="BC1093" s="34"/>
      <c r="BE1093" s="34"/>
      <c r="BG1093" s="34"/>
      <c r="BI1093" s="34"/>
    </row>
    <row r="1094" spans="3:61" s="30" customFormat="1" ht="13.8" x14ac:dyDescent="0.25"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D1094" s="34"/>
      <c r="AE1094" s="34"/>
      <c r="AF1094" s="34"/>
      <c r="AG1094" s="34"/>
      <c r="AH1094" s="34"/>
      <c r="AI1094" s="34"/>
      <c r="AJ1094" s="34"/>
      <c r="AK1094" s="34"/>
      <c r="AL1094" s="34"/>
      <c r="AM1094" s="34"/>
      <c r="AN1094" s="34"/>
      <c r="AS1094" s="34"/>
      <c r="AU1094" s="34"/>
      <c r="AW1094" s="34"/>
      <c r="AY1094" s="34"/>
      <c r="BA1094" s="34"/>
      <c r="BC1094" s="34"/>
      <c r="BE1094" s="34"/>
      <c r="BG1094" s="34"/>
      <c r="BI1094" s="34"/>
    </row>
    <row r="1095" spans="3:61" s="30" customFormat="1" ht="13.8" x14ac:dyDescent="0.25"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D1095" s="34"/>
      <c r="AE1095" s="34"/>
      <c r="AF1095" s="34"/>
      <c r="AG1095" s="34"/>
      <c r="AH1095" s="34"/>
      <c r="AI1095" s="34"/>
      <c r="AJ1095" s="34"/>
      <c r="AK1095" s="34"/>
      <c r="AL1095" s="34"/>
      <c r="AM1095" s="34"/>
      <c r="AN1095" s="34"/>
      <c r="AS1095" s="34"/>
      <c r="AU1095" s="34"/>
      <c r="AW1095" s="34"/>
      <c r="AY1095" s="34"/>
      <c r="BA1095" s="34"/>
      <c r="BC1095" s="34"/>
      <c r="BE1095" s="34"/>
      <c r="BG1095" s="34"/>
      <c r="BI1095" s="34"/>
    </row>
    <row r="1096" spans="3:61" s="30" customFormat="1" ht="13.8" x14ac:dyDescent="0.25"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D1096" s="34"/>
      <c r="AE1096" s="34"/>
      <c r="AF1096" s="34"/>
      <c r="AG1096" s="34"/>
      <c r="AH1096" s="34"/>
      <c r="AI1096" s="34"/>
      <c r="AJ1096" s="34"/>
      <c r="AK1096" s="34"/>
      <c r="AL1096" s="34"/>
      <c r="AM1096" s="34"/>
      <c r="AN1096" s="34"/>
      <c r="AS1096" s="34"/>
      <c r="AU1096" s="34"/>
      <c r="AW1096" s="34"/>
      <c r="AY1096" s="34"/>
      <c r="BA1096" s="34"/>
      <c r="BC1096" s="34"/>
      <c r="BE1096" s="34"/>
      <c r="BG1096" s="34"/>
      <c r="BI1096" s="34"/>
    </row>
    <row r="1097" spans="3:61" s="30" customFormat="1" ht="13.8" x14ac:dyDescent="0.25"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D1097" s="34"/>
      <c r="AE1097" s="34"/>
      <c r="AF1097" s="34"/>
      <c r="AG1097" s="34"/>
      <c r="AH1097" s="34"/>
      <c r="AI1097" s="34"/>
      <c r="AJ1097" s="34"/>
      <c r="AK1097" s="34"/>
      <c r="AL1097" s="34"/>
      <c r="AM1097" s="34"/>
      <c r="AN1097" s="34"/>
      <c r="AS1097" s="34"/>
      <c r="AU1097" s="34"/>
      <c r="AW1097" s="34"/>
      <c r="AY1097" s="34"/>
      <c r="BA1097" s="34"/>
      <c r="BC1097" s="34"/>
      <c r="BE1097" s="34"/>
      <c r="BG1097" s="34"/>
      <c r="BI1097" s="34"/>
    </row>
    <row r="1098" spans="3:61" s="30" customFormat="1" ht="13.8" x14ac:dyDescent="0.25"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D1098" s="34"/>
      <c r="AE1098" s="34"/>
      <c r="AF1098" s="34"/>
      <c r="AG1098" s="34"/>
      <c r="AH1098" s="34"/>
      <c r="AI1098" s="34"/>
      <c r="AJ1098" s="34"/>
      <c r="AK1098" s="34"/>
      <c r="AL1098" s="34"/>
      <c r="AM1098" s="34"/>
      <c r="AN1098" s="34"/>
      <c r="AS1098" s="34"/>
      <c r="AU1098" s="34"/>
      <c r="AW1098" s="34"/>
      <c r="AY1098" s="34"/>
      <c r="BA1098" s="34"/>
      <c r="BC1098" s="34"/>
      <c r="BE1098" s="34"/>
      <c r="BG1098" s="34"/>
      <c r="BI1098" s="34"/>
    </row>
    <row r="1099" spans="3:61" s="30" customFormat="1" ht="13.8" x14ac:dyDescent="0.25"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D1099" s="34"/>
      <c r="AE1099" s="34"/>
      <c r="AF1099" s="34"/>
      <c r="AG1099" s="34"/>
      <c r="AH1099" s="34"/>
      <c r="AI1099" s="34"/>
      <c r="AJ1099" s="34"/>
      <c r="AK1099" s="34"/>
      <c r="AL1099" s="34"/>
      <c r="AM1099" s="34"/>
      <c r="AN1099" s="34"/>
      <c r="AS1099" s="34"/>
      <c r="AU1099" s="34"/>
      <c r="AW1099" s="34"/>
      <c r="AY1099" s="34"/>
      <c r="BA1099" s="34"/>
      <c r="BC1099" s="34"/>
      <c r="BE1099" s="34"/>
      <c r="BG1099" s="34"/>
      <c r="BI1099" s="34"/>
    </row>
    <row r="1100" spans="3:61" s="30" customFormat="1" ht="13.8" x14ac:dyDescent="0.25"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  <c r="AA1100" s="34"/>
      <c r="AD1100" s="34"/>
      <c r="AE1100" s="34"/>
      <c r="AF1100" s="34"/>
      <c r="AG1100" s="34"/>
      <c r="AH1100" s="34"/>
      <c r="AI1100" s="34"/>
      <c r="AJ1100" s="34"/>
      <c r="AK1100" s="34"/>
      <c r="AL1100" s="34"/>
      <c r="AM1100" s="34"/>
      <c r="AN1100" s="34"/>
      <c r="AS1100" s="34"/>
      <c r="AU1100" s="34"/>
      <c r="AW1100" s="34"/>
      <c r="AY1100" s="34"/>
      <c r="BA1100" s="34"/>
      <c r="BC1100" s="34"/>
      <c r="BE1100" s="34"/>
      <c r="BG1100" s="34"/>
      <c r="BI1100" s="34"/>
    </row>
    <row r="1101" spans="3:61" s="30" customFormat="1" ht="13.8" x14ac:dyDescent="0.25"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D1101" s="34"/>
      <c r="AE1101" s="34"/>
      <c r="AF1101" s="34"/>
      <c r="AG1101" s="34"/>
      <c r="AH1101" s="34"/>
      <c r="AI1101" s="34"/>
      <c r="AJ1101" s="34"/>
      <c r="AK1101" s="34"/>
      <c r="AL1101" s="34"/>
      <c r="AM1101" s="34"/>
      <c r="AN1101" s="34"/>
      <c r="AS1101" s="34"/>
      <c r="AU1101" s="34"/>
      <c r="AW1101" s="34"/>
      <c r="AY1101" s="34"/>
      <c r="BA1101" s="34"/>
      <c r="BC1101" s="34"/>
      <c r="BE1101" s="34"/>
      <c r="BG1101" s="34"/>
      <c r="BI1101" s="34"/>
    </row>
    <row r="1102" spans="3:61" s="30" customFormat="1" ht="13.8" x14ac:dyDescent="0.25"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  <c r="AA1102" s="34"/>
      <c r="AD1102" s="34"/>
      <c r="AE1102" s="34"/>
      <c r="AF1102" s="34"/>
      <c r="AG1102" s="34"/>
      <c r="AH1102" s="34"/>
      <c r="AI1102" s="34"/>
      <c r="AJ1102" s="34"/>
      <c r="AK1102" s="34"/>
      <c r="AL1102" s="34"/>
      <c r="AM1102" s="34"/>
      <c r="AN1102" s="34"/>
      <c r="AS1102" s="34"/>
      <c r="AU1102" s="34"/>
      <c r="AW1102" s="34"/>
      <c r="AY1102" s="34"/>
      <c r="BA1102" s="34"/>
      <c r="BC1102" s="34"/>
      <c r="BE1102" s="34"/>
      <c r="BG1102" s="34"/>
      <c r="BI1102" s="34"/>
    </row>
    <row r="1103" spans="3:61" s="30" customFormat="1" ht="13.8" x14ac:dyDescent="0.25"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  <c r="AA1103" s="34"/>
      <c r="AD1103" s="34"/>
      <c r="AE1103" s="34"/>
      <c r="AF1103" s="34"/>
      <c r="AG1103" s="34"/>
      <c r="AH1103" s="34"/>
      <c r="AI1103" s="34"/>
      <c r="AJ1103" s="34"/>
      <c r="AK1103" s="34"/>
      <c r="AL1103" s="34"/>
      <c r="AM1103" s="34"/>
      <c r="AN1103" s="34"/>
      <c r="AS1103" s="34"/>
      <c r="AU1103" s="34"/>
      <c r="AW1103" s="34"/>
      <c r="AY1103" s="34"/>
      <c r="BA1103" s="34"/>
      <c r="BC1103" s="34"/>
      <c r="BE1103" s="34"/>
      <c r="BG1103" s="34"/>
      <c r="BI1103" s="34"/>
    </row>
    <row r="1104" spans="3:61" s="30" customFormat="1" ht="13.8" x14ac:dyDescent="0.25"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D1104" s="34"/>
      <c r="AE1104" s="34"/>
      <c r="AF1104" s="34"/>
      <c r="AG1104" s="34"/>
      <c r="AH1104" s="34"/>
      <c r="AI1104" s="34"/>
      <c r="AJ1104" s="34"/>
      <c r="AK1104" s="34"/>
      <c r="AL1104" s="34"/>
      <c r="AM1104" s="34"/>
      <c r="AN1104" s="34"/>
      <c r="AS1104" s="34"/>
      <c r="AU1104" s="34"/>
      <c r="AW1104" s="34"/>
      <c r="AY1104" s="34"/>
      <c r="BA1104" s="34"/>
      <c r="BC1104" s="34"/>
      <c r="BE1104" s="34"/>
      <c r="BG1104" s="34"/>
      <c r="BI1104" s="34"/>
    </row>
    <row r="1105" spans="3:61" s="30" customFormat="1" ht="13.8" x14ac:dyDescent="0.25"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D1105" s="34"/>
      <c r="AE1105" s="34"/>
      <c r="AF1105" s="34"/>
      <c r="AG1105" s="34"/>
      <c r="AH1105" s="34"/>
      <c r="AI1105" s="34"/>
      <c r="AJ1105" s="34"/>
      <c r="AK1105" s="34"/>
      <c r="AL1105" s="34"/>
      <c r="AM1105" s="34"/>
      <c r="AN1105" s="34"/>
      <c r="AS1105" s="34"/>
      <c r="AU1105" s="34"/>
      <c r="AW1105" s="34"/>
      <c r="AY1105" s="34"/>
      <c r="BA1105" s="34"/>
      <c r="BC1105" s="34"/>
      <c r="BE1105" s="34"/>
      <c r="BG1105" s="34"/>
      <c r="BI1105" s="34"/>
    </row>
    <row r="1106" spans="3:61" s="30" customFormat="1" ht="13.8" x14ac:dyDescent="0.25"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D1106" s="34"/>
      <c r="AE1106" s="34"/>
      <c r="AF1106" s="34"/>
      <c r="AG1106" s="34"/>
      <c r="AH1106" s="34"/>
      <c r="AI1106" s="34"/>
      <c r="AJ1106" s="34"/>
      <c r="AK1106" s="34"/>
      <c r="AL1106" s="34"/>
      <c r="AM1106" s="34"/>
      <c r="AN1106" s="34"/>
      <c r="AS1106" s="34"/>
      <c r="AU1106" s="34"/>
      <c r="AW1106" s="34"/>
      <c r="AY1106" s="34"/>
      <c r="BA1106" s="34"/>
      <c r="BC1106" s="34"/>
      <c r="BE1106" s="34"/>
      <c r="BG1106" s="34"/>
      <c r="BI1106" s="34"/>
    </row>
    <row r="1107" spans="3:61" s="30" customFormat="1" ht="13.8" x14ac:dyDescent="0.25"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D1107" s="34"/>
      <c r="AE1107" s="34"/>
      <c r="AF1107" s="34"/>
      <c r="AG1107" s="34"/>
      <c r="AH1107" s="34"/>
      <c r="AI1107" s="34"/>
      <c r="AJ1107" s="34"/>
      <c r="AK1107" s="34"/>
      <c r="AL1107" s="34"/>
      <c r="AM1107" s="34"/>
      <c r="AN1107" s="34"/>
      <c r="AS1107" s="34"/>
      <c r="AU1107" s="34"/>
      <c r="AW1107" s="34"/>
      <c r="AY1107" s="34"/>
      <c r="BA1107" s="34"/>
      <c r="BC1107" s="34"/>
      <c r="BE1107" s="34"/>
      <c r="BG1107" s="34"/>
      <c r="BI1107" s="34"/>
    </row>
    <row r="1108" spans="3:61" s="30" customFormat="1" ht="13.8" x14ac:dyDescent="0.25"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D1108" s="34"/>
      <c r="AE1108" s="34"/>
      <c r="AF1108" s="34"/>
      <c r="AG1108" s="34"/>
      <c r="AH1108" s="34"/>
      <c r="AI1108" s="34"/>
      <c r="AJ1108" s="34"/>
      <c r="AK1108" s="34"/>
      <c r="AL1108" s="34"/>
      <c r="AM1108" s="34"/>
      <c r="AN1108" s="34"/>
      <c r="AS1108" s="34"/>
      <c r="AU1108" s="34"/>
      <c r="AW1108" s="34"/>
      <c r="AY1108" s="34"/>
      <c r="BA1108" s="34"/>
      <c r="BC1108" s="34"/>
      <c r="BE1108" s="34"/>
      <c r="BG1108" s="34"/>
      <c r="BI1108" s="34"/>
    </row>
    <row r="1109" spans="3:61" s="30" customFormat="1" ht="13.8" x14ac:dyDescent="0.25"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D1109" s="34"/>
      <c r="AE1109" s="34"/>
      <c r="AF1109" s="34"/>
      <c r="AG1109" s="34"/>
      <c r="AH1109" s="34"/>
      <c r="AI1109" s="34"/>
      <c r="AJ1109" s="34"/>
      <c r="AK1109" s="34"/>
      <c r="AL1109" s="34"/>
      <c r="AM1109" s="34"/>
      <c r="AN1109" s="34"/>
      <c r="AS1109" s="34"/>
      <c r="AU1109" s="34"/>
      <c r="AW1109" s="34"/>
      <c r="AY1109" s="34"/>
      <c r="BA1109" s="34"/>
      <c r="BC1109" s="34"/>
      <c r="BE1109" s="34"/>
      <c r="BG1109" s="34"/>
      <c r="BI1109" s="34"/>
    </row>
    <row r="1110" spans="3:61" s="30" customFormat="1" ht="13.8" x14ac:dyDescent="0.25"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D1110" s="34"/>
      <c r="AE1110" s="34"/>
      <c r="AF1110" s="34"/>
      <c r="AG1110" s="34"/>
      <c r="AH1110" s="34"/>
      <c r="AI1110" s="34"/>
      <c r="AJ1110" s="34"/>
      <c r="AK1110" s="34"/>
      <c r="AL1110" s="34"/>
      <c r="AM1110" s="34"/>
      <c r="AN1110" s="34"/>
      <c r="AS1110" s="34"/>
      <c r="AU1110" s="34"/>
      <c r="AW1110" s="34"/>
      <c r="AY1110" s="34"/>
      <c r="BA1110" s="34"/>
      <c r="BC1110" s="34"/>
      <c r="BE1110" s="34"/>
      <c r="BG1110" s="34"/>
      <c r="BI1110" s="34"/>
    </row>
    <row r="1111" spans="3:61" s="30" customFormat="1" ht="13.8" x14ac:dyDescent="0.25"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D1111" s="34"/>
      <c r="AE1111" s="34"/>
      <c r="AF1111" s="34"/>
      <c r="AG1111" s="34"/>
      <c r="AH1111" s="34"/>
      <c r="AI1111" s="34"/>
      <c r="AJ1111" s="34"/>
      <c r="AK1111" s="34"/>
      <c r="AL1111" s="34"/>
      <c r="AM1111" s="34"/>
      <c r="AN1111" s="34"/>
      <c r="AS1111" s="34"/>
      <c r="AU1111" s="34"/>
      <c r="AW1111" s="34"/>
      <c r="AY1111" s="34"/>
      <c r="BA1111" s="34"/>
      <c r="BC1111" s="34"/>
      <c r="BE1111" s="34"/>
      <c r="BG1111" s="34"/>
      <c r="BI1111" s="34"/>
    </row>
    <row r="1112" spans="3:61" s="30" customFormat="1" ht="13.8" x14ac:dyDescent="0.25"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  <c r="AA1112" s="34"/>
      <c r="AD1112" s="34"/>
      <c r="AE1112" s="34"/>
      <c r="AF1112" s="34"/>
      <c r="AG1112" s="34"/>
      <c r="AH1112" s="34"/>
      <c r="AI1112" s="34"/>
      <c r="AJ1112" s="34"/>
      <c r="AK1112" s="34"/>
      <c r="AL1112" s="34"/>
      <c r="AM1112" s="34"/>
      <c r="AN1112" s="34"/>
      <c r="AS1112" s="34"/>
      <c r="AU1112" s="34"/>
      <c r="AW1112" s="34"/>
      <c r="AY1112" s="34"/>
      <c r="BA1112" s="34"/>
      <c r="BC1112" s="34"/>
      <c r="BE1112" s="34"/>
      <c r="BG1112" s="34"/>
      <c r="BI1112" s="34"/>
    </row>
    <row r="1113" spans="3:61" s="30" customFormat="1" ht="13.8" x14ac:dyDescent="0.25"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D1113" s="34"/>
      <c r="AE1113" s="34"/>
      <c r="AF1113" s="34"/>
      <c r="AG1113" s="34"/>
      <c r="AH1113" s="34"/>
      <c r="AI1113" s="34"/>
      <c r="AJ1113" s="34"/>
      <c r="AK1113" s="34"/>
      <c r="AL1113" s="34"/>
      <c r="AM1113" s="34"/>
      <c r="AN1113" s="34"/>
      <c r="AS1113" s="34"/>
      <c r="AU1113" s="34"/>
      <c r="AW1113" s="34"/>
      <c r="AY1113" s="34"/>
      <c r="BA1113" s="34"/>
      <c r="BC1113" s="34"/>
      <c r="BE1113" s="34"/>
      <c r="BG1113" s="34"/>
      <c r="BI1113" s="34"/>
    </row>
    <row r="1114" spans="3:61" s="30" customFormat="1" ht="13.8" x14ac:dyDescent="0.25"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  <c r="AA1114" s="34"/>
      <c r="AD1114" s="34"/>
      <c r="AE1114" s="34"/>
      <c r="AF1114" s="34"/>
      <c r="AG1114" s="34"/>
      <c r="AH1114" s="34"/>
      <c r="AI1114" s="34"/>
      <c r="AJ1114" s="34"/>
      <c r="AK1114" s="34"/>
      <c r="AL1114" s="34"/>
      <c r="AM1114" s="34"/>
      <c r="AN1114" s="34"/>
      <c r="AS1114" s="34"/>
      <c r="AU1114" s="34"/>
      <c r="AW1114" s="34"/>
      <c r="AY1114" s="34"/>
      <c r="BA1114" s="34"/>
      <c r="BC1114" s="34"/>
      <c r="BE1114" s="34"/>
      <c r="BG1114" s="34"/>
      <c r="BI1114" s="34"/>
    </row>
    <row r="1115" spans="3:61" s="30" customFormat="1" ht="13.8" x14ac:dyDescent="0.25"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  <c r="AA1115" s="34"/>
      <c r="AD1115" s="34"/>
      <c r="AE1115" s="34"/>
      <c r="AF1115" s="34"/>
      <c r="AG1115" s="34"/>
      <c r="AH1115" s="34"/>
      <c r="AI1115" s="34"/>
      <c r="AJ1115" s="34"/>
      <c r="AK1115" s="34"/>
      <c r="AL1115" s="34"/>
      <c r="AM1115" s="34"/>
      <c r="AN1115" s="34"/>
      <c r="AS1115" s="34"/>
      <c r="AU1115" s="34"/>
      <c r="AW1115" s="34"/>
      <c r="AY1115" s="34"/>
      <c r="BA1115" s="34"/>
      <c r="BC1115" s="34"/>
      <c r="BE1115" s="34"/>
      <c r="BG1115" s="34"/>
      <c r="BI1115" s="34"/>
    </row>
    <row r="1116" spans="3:61" s="30" customFormat="1" ht="13.8" x14ac:dyDescent="0.25"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D1116" s="34"/>
      <c r="AE1116" s="34"/>
      <c r="AF1116" s="34"/>
      <c r="AG1116" s="34"/>
      <c r="AH1116" s="34"/>
      <c r="AI1116" s="34"/>
      <c r="AJ1116" s="34"/>
      <c r="AK1116" s="34"/>
      <c r="AL1116" s="34"/>
      <c r="AM1116" s="34"/>
      <c r="AN1116" s="34"/>
      <c r="AS1116" s="34"/>
      <c r="AU1116" s="34"/>
      <c r="AW1116" s="34"/>
      <c r="AY1116" s="34"/>
      <c r="BA1116" s="34"/>
      <c r="BC1116" s="34"/>
      <c r="BE1116" s="34"/>
      <c r="BG1116" s="34"/>
      <c r="BI1116" s="34"/>
    </row>
    <row r="1117" spans="3:61" s="30" customFormat="1" ht="13.8" x14ac:dyDescent="0.25"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D1117" s="34"/>
      <c r="AE1117" s="34"/>
      <c r="AF1117" s="34"/>
      <c r="AG1117" s="34"/>
      <c r="AH1117" s="34"/>
      <c r="AI1117" s="34"/>
      <c r="AJ1117" s="34"/>
      <c r="AK1117" s="34"/>
      <c r="AL1117" s="34"/>
      <c r="AM1117" s="34"/>
      <c r="AN1117" s="34"/>
      <c r="AS1117" s="34"/>
      <c r="AU1117" s="34"/>
      <c r="AW1117" s="34"/>
      <c r="AY1117" s="34"/>
      <c r="BA1117" s="34"/>
      <c r="BC1117" s="34"/>
      <c r="BE1117" s="34"/>
      <c r="BG1117" s="34"/>
      <c r="BI1117" s="34"/>
    </row>
    <row r="1118" spans="3:61" s="30" customFormat="1" ht="13.8" x14ac:dyDescent="0.25"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D1118" s="34"/>
      <c r="AE1118" s="34"/>
      <c r="AF1118" s="34"/>
      <c r="AG1118" s="34"/>
      <c r="AH1118" s="34"/>
      <c r="AI1118" s="34"/>
      <c r="AJ1118" s="34"/>
      <c r="AK1118" s="34"/>
      <c r="AL1118" s="34"/>
      <c r="AM1118" s="34"/>
      <c r="AN1118" s="34"/>
      <c r="AS1118" s="34"/>
      <c r="AU1118" s="34"/>
      <c r="AW1118" s="34"/>
      <c r="AY1118" s="34"/>
      <c r="BA1118" s="34"/>
      <c r="BC1118" s="34"/>
      <c r="BE1118" s="34"/>
      <c r="BG1118" s="34"/>
      <c r="BI1118" s="34"/>
    </row>
    <row r="1119" spans="3:61" s="30" customFormat="1" ht="13.8" x14ac:dyDescent="0.25"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D1119" s="34"/>
      <c r="AE1119" s="34"/>
      <c r="AF1119" s="34"/>
      <c r="AG1119" s="34"/>
      <c r="AH1119" s="34"/>
      <c r="AI1119" s="34"/>
      <c r="AJ1119" s="34"/>
      <c r="AK1119" s="34"/>
      <c r="AL1119" s="34"/>
      <c r="AM1119" s="34"/>
      <c r="AN1119" s="34"/>
      <c r="AS1119" s="34"/>
      <c r="AU1119" s="34"/>
      <c r="AW1119" s="34"/>
      <c r="AY1119" s="34"/>
      <c r="BA1119" s="34"/>
      <c r="BC1119" s="34"/>
      <c r="BE1119" s="34"/>
      <c r="BG1119" s="34"/>
      <c r="BI1119" s="34"/>
    </row>
    <row r="1120" spans="3:61" s="30" customFormat="1" ht="13.8" x14ac:dyDescent="0.25"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  <c r="AA1120" s="34"/>
      <c r="AD1120" s="34"/>
      <c r="AE1120" s="34"/>
      <c r="AF1120" s="34"/>
      <c r="AG1120" s="34"/>
      <c r="AH1120" s="34"/>
      <c r="AI1120" s="34"/>
      <c r="AJ1120" s="34"/>
      <c r="AK1120" s="34"/>
      <c r="AL1120" s="34"/>
      <c r="AM1120" s="34"/>
      <c r="AN1120" s="34"/>
      <c r="AS1120" s="34"/>
      <c r="AU1120" s="34"/>
      <c r="AW1120" s="34"/>
      <c r="AY1120" s="34"/>
      <c r="BA1120" s="34"/>
      <c r="BC1120" s="34"/>
      <c r="BE1120" s="34"/>
      <c r="BG1120" s="34"/>
      <c r="BI1120" s="34"/>
    </row>
    <row r="1121" spans="3:61" s="30" customFormat="1" ht="13.8" x14ac:dyDescent="0.25"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  <c r="AA1121" s="34"/>
      <c r="AD1121" s="34"/>
      <c r="AE1121" s="34"/>
      <c r="AF1121" s="34"/>
      <c r="AG1121" s="34"/>
      <c r="AH1121" s="34"/>
      <c r="AI1121" s="34"/>
      <c r="AJ1121" s="34"/>
      <c r="AK1121" s="34"/>
      <c r="AL1121" s="34"/>
      <c r="AM1121" s="34"/>
      <c r="AN1121" s="34"/>
      <c r="AS1121" s="34"/>
      <c r="AU1121" s="34"/>
      <c r="AW1121" s="34"/>
      <c r="AY1121" s="34"/>
      <c r="BA1121" s="34"/>
      <c r="BC1121" s="34"/>
      <c r="BE1121" s="34"/>
      <c r="BG1121" s="34"/>
      <c r="BI1121" s="34"/>
    </row>
    <row r="1122" spans="3:61" s="30" customFormat="1" ht="13.8" x14ac:dyDescent="0.25"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D1122" s="34"/>
      <c r="AE1122" s="34"/>
      <c r="AF1122" s="34"/>
      <c r="AG1122" s="34"/>
      <c r="AH1122" s="34"/>
      <c r="AI1122" s="34"/>
      <c r="AJ1122" s="34"/>
      <c r="AK1122" s="34"/>
      <c r="AL1122" s="34"/>
      <c r="AM1122" s="34"/>
      <c r="AN1122" s="34"/>
      <c r="AS1122" s="34"/>
      <c r="AU1122" s="34"/>
      <c r="AW1122" s="34"/>
      <c r="AY1122" s="34"/>
      <c r="BA1122" s="34"/>
      <c r="BC1122" s="34"/>
      <c r="BE1122" s="34"/>
      <c r="BG1122" s="34"/>
      <c r="BI1122" s="34"/>
    </row>
    <row r="1123" spans="3:61" s="30" customFormat="1" ht="13.8" x14ac:dyDescent="0.25"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  <c r="AA1123" s="34"/>
      <c r="AD1123" s="34"/>
      <c r="AE1123" s="34"/>
      <c r="AF1123" s="34"/>
      <c r="AG1123" s="34"/>
      <c r="AH1123" s="34"/>
      <c r="AI1123" s="34"/>
      <c r="AJ1123" s="34"/>
      <c r="AK1123" s="34"/>
      <c r="AL1123" s="34"/>
      <c r="AM1123" s="34"/>
      <c r="AN1123" s="34"/>
      <c r="AS1123" s="34"/>
      <c r="AU1123" s="34"/>
      <c r="AW1123" s="34"/>
      <c r="AY1123" s="34"/>
      <c r="BA1123" s="34"/>
      <c r="BC1123" s="34"/>
      <c r="BE1123" s="34"/>
      <c r="BG1123" s="34"/>
      <c r="BI1123" s="34"/>
    </row>
    <row r="1124" spans="3:61" s="30" customFormat="1" ht="13.8" x14ac:dyDescent="0.25"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  <c r="AA1124" s="34"/>
      <c r="AD1124" s="34"/>
      <c r="AE1124" s="34"/>
      <c r="AF1124" s="34"/>
      <c r="AG1124" s="34"/>
      <c r="AH1124" s="34"/>
      <c r="AI1124" s="34"/>
      <c r="AJ1124" s="34"/>
      <c r="AK1124" s="34"/>
      <c r="AL1124" s="34"/>
      <c r="AM1124" s="34"/>
      <c r="AN1124" s="34"/>
      <c r="AS1124" s="34"/>
      <c r="AU1124" s="34"/>
      <c r="AW1124" s="34"/>
      <c r="AY1124" s="34"/>
      <c r="BA1124" s="34"/>
      <c r="BC1124" s="34"/>
      <c r="BE1124" s="34"/>
      <c r="BG1124" s="34"/>
      <c r="BI1124" s="34"/>
    </row>
    <row r="1125" spans="3:61" s="30" customFormat="1" ht="13.8" x14ac:dyDescent="0.25"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D1125" s="34"/>
      <c r="AE1125" s="34"/>
      <c r="AF1125" s="34"/>
      <c r="AG1125" s="34"/>
      <c r="AH1125" s="34"/>
      <c r="AI1125" s="34"/>
      <c r="AJ1125" s="34"/>
      <c r="AK1125" s="34"/>
      <c r="AL1125" s="34"/>
      <c r="AM1125" s="34"/>
      <c r="AN1125" s="34"/>
      <c r="AS1125" s="34"/>
      <c r="AU1125" s="34"/>
      <c r="AW1125" s="34"/>
      <c r="AY1125" s="34"/>
      <c r="BA1125" s="34"/>
      <c r="BC1125" s="34"/>
      <c r="BE1125" s="34"/>
      <c r="BG1125" s="34"/>
      <c r="BI1125" s="34"/>
    </row>
    <row r="1126" spans="3:61" s="30" customFormat="1" ht="13.8" x14ac:dyDescent="0.25"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  <c r="AA1126" s="34"/>
      <c r="AD1126" s="34"/>
      <c r="AE1126" s="34"/>
      <c r="AF1126" s="34"/>
      <c r="AG1126" s="34"/>
      <c r="AH1126" s="34"/>
      <c r="AI1126" s="34"/>
      <c r="AJ1126" s="34"/>
      <c r="AK1126" s="34"/>
      <c r="AL1126" s="34"/>
      <c r="AM1126" s="34"/>
      <c r="AN1126" s="34"/>
      <c r="AS1126" s="34"/>
      <c r="AU1126" s="34"/>
      <c r="AW1126" s="34"/>
      <c r="AY1126" s="34"/>
      <c r="BA1126" s="34"/>
      <c r="BC1126" s="34"/>
      <c r="BE1126" s="34"/>
      <c r="BG1126" s="34"/>
      <c r="BI1126" s="34"/>
    </row>
    <row r="1127" spans="3:61" s="30" customFormat="1" ht="13.8" x14ac:dyDescent="0.25"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D1127" s="34"/>
      <c r="AE1127" s="34"/>
      <c r="AF1127" s="34"/>
      <c r="AG1127" s="34"/>
      <c r="AH1127" s="34"/>
      <c r="AI1127" s="34"/>
      <c r="AJ1127" s="34"/>
      <c r="AK1127" s="34"/>
      <c r="AL1127" s="34"/>
      <c r="AM1127" s="34"/>
      <c r="AN1127" s="34"/>
      <c r="AS1127" s="34"/>
      <c r="AU1127" s="34"/>
      <c r="AW1127" s="34"/>
      <c r="AY1127" s="34"/>
      <c r="BA1127" s="34"/>
      <c r="BC1127" s="34"/>
      <c r="BE1127" s="34"/>
      <c r="BG1127" s="34"/>
      <c r="BI1127" s="34"/>
    </row>
    <row r="1128" spans="3:61" s="30" customFormat="1" ht="13.8" x14ac:dyDescent="0.25"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D1128" s="34"/>
      <c r="AE1128" s="34"/>
      <c r="AF1128" s="34"/>
      <c r="AG1128" s="34"/>
      <c r="AH1128" s="34"/>
      <c r="AI1128" s="34"/>
      <c r="AJ1128" s="34"/>
      <c r="AK1128" s="34"/>
      <c r="AL1128" s="34"/>
      <c r="AM1128" s="34"/>
      <c r="AN1128" s="34"/>
      <c r="AS1128" s="34"/>
      <c r="AU1128" s="34"/>
      <c r="AW1128" s="34"/>
      <c r="AY1128" s="34"/>
      <c r="BA1128" s="34"/>
      <c r="BC1128" s="34"/>
      <c r="BE1128" s="34"/>
      <c r="BG1128" s="34"/>
      <c r="BI1128" s="34"/>
    </row>
    <row r="1129" spans="3:61" s="30" customFormat="1" ht="13.8" x14ac:dyDescent="0.25"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D1129" s="34"/>
      <c r="AE1129" s="34"/>
      <c r="AF1129" s="34"/>
      <c r="AG1129" s="34"/>
      <c r="AH1129" s="34"/>
      <c r="AI1129" s="34"/>
      <c r="AJ1129" s="34"/>
      <c r="AK1129" s="34"/>
      <c r="AL1129" s="34"/>
      <c r="AM1129" s="34"/>
      <c r="AN1129" s="34"/>
      <c r="AS1129" s="34"/>
      <c r="AU1129" s="34"/>
      <c r="AW1129" s="34"/>
      <c r="AY1129" s="34"/>
      <c r="BA1129" s="34"/>
      <c r="BC1129" s="34"/>
      <c r="BE1129" s="34"/>
      <c r="BG1129" s="34"/>
      <c r="BI1129" s="34"/>
    </row>
    <row r="1130" spans="3:61" s="30" customFormat="1" ht="13.8" x14ac:dyDescent="0.25"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D1130" s="34"/>
      <c r="AE1130" s="34"/>
      <c r="AF1130" s="34"/>
      <c r="AG1130" s="34"/>
      <c r="AH1130" s="34"/>
      <c r="AI1130" s="34"/>
      <c r="AJ1130" s="34"/>
      <c r="AK1130" s="34"/>
      <c r="AL1130" s="34"/>
      <c r="AM1130" s="34"/>
      <c r="AN1130" s="34"/>
      <c r="AS1130" s="34"/>
      <c r="AU1130" s="34"/>
      <c r="AW1130" s="34"/>
      <c r="AY1130" s="34"/>
      <c r="BA1130" s="34"/>
      <c r="BC1130" s="34"/>
      <c r="BE1130" s="34"/>
      <c r="BG1130" s="34"/>
      <c r="BI1130" s="34"/>
    </row>
    <row r="1131" spans="3:61" s="30" customFormat="1" ht="13.8" x14ac:dyDescent="0.25"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D1131" s="34"/>
      <c r="AE1131" s="34"/>
      <c r="AF1131" s="34"/>
      <c r="AG1131" s="34"/>
      <c r="AH1131" s="34"/>
      <c r="AI1131" s="34"/>
      <c r="AJ1131" s="34"/>
      <c r="AK1131" s="34"/>
      <c r="AL1131" s="34"/>
      <c r="AM1131" s="34"/>
      <c r="AN1131" s="34"/>
      <c r="AS1131" s="34"/>
      <c r="AU1131" s="34"/>
      <c r="AW1131" s="34"/>
      <c r="AY1131" s="34"/>
      <c r="BA1131" s="34"/>
      <c r="BC1131" s="34"/>
      <c r="BE1131" s="34"/>
      <c r="BG1131" s="34"/>
      <c r="BI1131" s="34"/>
    </row>
    <row r="1132" spans="3:61" s="30" customFormat="1" ht="13.8" x14ac:dyDescent="0.25"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D1132" s="34"/>
      <c r="AE1132" s="34"/>
      <c r="AF1132" s="34"/>
      <c r="AG1132" s="34"/>
      <c r="AH1132" s="34"/>
      <c r="AI1132" s="34"/>
      <c r="AJ1132" s="34"/>
      <c r="AK1132" s="34"/>
      <c r="AL1132" s="34"/>
      <c r="AM1132" s="34"/>
      <c r="AN1132" s="34"/>
      <c r="AS1132" s="34"/>
      <c r="AU1132" s="34"/>
      <c r="AW1132" s="34"/>
      <c r="AY1132" s="34"/>
      <c r="BA1132" s="34"/>
      <c r="BC1132" s="34"/>
      <c r="BE1132" s="34"/>
      <c r="BG1132" s="34"/>
      <c r="BI1132" s="34"/>
    </row>
    <row r="1133" spans="3:61" s="30" customFormat="1" ht="13.8" x14ac:dyDescent="0.25"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D1133" s="34"/>
      <c r="AE1133" s="34"/>
      <c r="AF1133" s="34"/>
      <c r="AG1133" s="34"/>
      <c r="AH1133" s="34"/>
      <c r="AI1133" s="34"/>
      <c r="AJ1133" s="34"/>
      <c r="AK1133" s="34"/>
      <c r="AL1133" s="34"/>
      <c r="AM1133" s="34"/>
      <c r="AN1133" s="34"/>
      <c r="AS1133" s="34"/>
      <c r="AU1133" s="34"/>
      <c r="AW1133" s="34"/>
      <c r="AY1133" s="34"/>
      <c r="BA1133" s="34"/>
      <c r="BC1133" s="34"/>
      <c r="BE1133" s="34"/>
      <c r="BG1133" s="34"/>
      <c r="BI1133" s="34"/>
    </row>
    <row r="1134" spans="3:61" s="30" customFormat="1" ht="13.8" x14ac:dyDescent="0.25"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D1134" s="34"/>
      <c r="AE1134" s="34"/>
      <c r="AF1134" s="34"/>
      <c r="AG1134" s="34"/>
      <c r="AH1134" s="34"/>
      <c r="AI1134" s="34"/>
      <c r="AJ1134" s="34"/>
      <c r="AK1134" s="34"/>
      <c r="AL1134" s="34"/>
      <c r="AM1134" s="34"/>
      <c r="AN1134" s="34"/>
      <c r="AS1134" s="34"/>
      <c r="AU1134" s="34"/>
      <c r="AW1134" s="34"/>
      <c r="AY1134" s="34"/>
      <c r="BA1134" s="34"/>
      <c r="BC1134" s="34"/>
      <c r="BE1134" s="34"/>
      <c r="BG1134" s="34"/>
      <c r="BI1134" s="34"/>
    </row>
    <row r="1135" spans="3:61" s="30" customFormat="1" ht="13.8" x14ac:dyDescent="0.25"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D1135" s="34"/>
      <c r="AE1135" s="34"/>
      <c r="AF1135" s="34"/>
      <c r="AG1135" s="34"/>
      <c r="AH1135" s="34"/>
      <c r="AI1135" s="34"/>
      <c r="AJ1135" s="34"/>
      <c r="AK1135" s="34"/>
      <c r="AL1135" s="34"/>
      <c r="AM1135" s="34"/>
      <c r="AN1135" s="34"/>
      <c r="AS1135" s="34"/>
      <c r="AU1135" s="34"/>
      <c r="AW1135" s="34"/>
      <c r="AY1135" s="34"/>
      <c r="BA1135" s="34"/>
      <c r="BC1135" s="34"/>
      <c r="BE1135" s="34"/>
      <c r="BG1135" s="34"/>
      <c r="BI1135" s="34"/>
    </row>
    <row r="1136" spans="3:61" s="30" customFormat="1" ht="13.8" x14ac:dyDescent="0.25"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D1136" s="34"/>
      <c r="AE1136" s="34"/>
      <c r="AF1136" s="34"/>
      <c r="AG1136" s="34"/>
      <c r="AH1136" s="34"/>
      <c r="AI1136" s="34"/>
      <c r="AJ1136" s="34"/>
      <c r="AK1136" s="34"/>
      <c r="AL1136" s="34"/>
      <c r="AM1136" s="34"/>
      <c r="AN1136" s="34"/>
      <c r="AS1136" s="34"/>
      <c r="AU1136" s="34"/>
      <c r="AW1136" s="34"/>
      <c r="AY1136" s="34"/>
      <c r="BA1136" s="34"/>
      <c r="BC1136" s="34"/>
      <c r="BE1136" s="34"/>
      <c r="BG1136" s="34"/>
      <c r="BI1136" s="34"/>
    </row>
    <row r="1137" spans="3:61" s="30" customFormat="1" ht="13.8" x14ac:dyDescent="0.25"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D1137" s="34"/>
      <c r="AE1137" s="34"/>
      <c r="AF1137" s="34"/>
      <c r="AG1137" s="34"/>
      <c r="AH1137" s="34"/>
      <c r="AI1137" s="34"/>
      <c r="AJ1137" s="34"/>
      <c r="AK1137" s="34"/>
      <c r="AL1137" s="34"/>
      <c r="AM1137" s="34"/>
      <c r="AN1137" s="34"/>
      <c r="AS1137" s="34"/>
      <c r="AU1137" s="34"/>
      <c r="AW1137" s="34"/>
      <c r="AY1137" s="34"/>
      <c r="BA1137" s="34"/>
      <c r="BC1137" s="34"/>
      <c r="BE1137" s="34"/>
      <c r="BG1137" s="34"/>
      <c r="BI1137" s="34"/>
    </row>
    <row r="1138" spans="3:61" s="30" customFormat="1" ht="13.8" x14ac:dyDescent="0.25"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D1138" s="34"/>
      <c r="AE1138" s="34"/>
      <c r="AF1138" s="34"/>
      <c r="AG1138" s="34"/>
      <c r="AH1138" s="34"/>
      <c r="AI1138" s="34"/>
      <c r="AJ1138" s="34"/>
      <c r="AK1138" s="34"/>
      <c r="AL1138" s="34"/>
      <c r="AM1138" s="34"/>
      <c r="AN1138" s="34"/>
      <c r="AS1138" s="34"/>
      <c r="AU1138" s="34"/>
      <c r="AW1138" s="34"/>
      <c r="AY1138" s="34"/>
      <c r="BA1138" s="34"/>
      <c r="BC1138" s="34"/>
      <c r="BE1138" s="34"/>
      <c r="BG1138" s="34"/>
      <c r="BI1138" s="34"/>
    </row>
    <row r="1139" spans="3:61" s="30" customFormat="1" ht="13.8" x14ac:dyDescent="0.25"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D1139" s="34"/>
      <c r="AE1139" s="34"/>
      <c r="AF1139" s="34"/>
      <c r="AG1139" s="34"/>
      <c r="AH1139" s="34"/>
      <c r="AI1139" s="34"/>
      <c r="AJ1139" s="34"/>
      <c r="AK1139" s="34"/>
      <c r="AL1139" s="34"/>
      <c r="AM1139" s="34"/>
      <c r="AN1139" s="34"/>
      <c r="AS1139" s="34"/>
      <c r="AU1139" s="34"/>
      <c r="AW1139" s="34"/>
      <c r="AY1139" s="34"/>
      <c r="BA1139" s="34"/>
      <c r="BC1139" s="34"/>
      <c r="BE1139" s="34"/>
      <c r="BG1139" s="34"/>
      <c r="BI1139" s="34"/>
    </row>
    <row r="1140" spans="3:61" s="30" customFormat="1" ht="13.8" x14ac:dyDescent="0.25"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D1140" s="34"/>
      <c r="AE1140" s="34"/>
      <c r="AF1140" s="34"/>
      <c r="AG1140" s="34"/>
      <c r="AH1140" s="34"/>
      <c r="AI1140" s="34"/>
      <c r="AJ1140" s="34"/>
      <c r="AK1140" s="34"/>
      <c r="AL1140" s="34"/>
      <c r="AM1140" s="34"/>
      <c r="AN1140" s="34"/>
      <c r="AS1140" s="34"/>
      <c r="AU1140" s="34"/>
      <c r="AW1140" s="34"/>
      <c r="AY1140" s="34"/>
      <c r="BA1140" s="34"/>
      <c r="BC1140" s="34"/>
      <c r="BE1140" s="34"/>
      <c r="BG1140" s="34"/>
      <c r="BI1140" s="34"/>
    </row>
    <row r="1141" spans="3:61" s="30" customFormat="1" ht="13.8" x14ac:dyDescent="0.25"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D1141" s="34"/>
      <c r="AE1141" s="34"/>
      <c r="AF1141" s="34"/>
      <c r="AG1141" s="34"/>
      <c r="AH1141" s="34"/>
      <c r="AI1141" s="34"/>
      <c r="AJ1141" s="34"/>
      <c r="AK1141" s="34"/>
      <c r="AL1141" s="34"/>
      <c r="AM1141" s="34"/>
      <c r="AN1141" s="34"/>
      <c r="AS1141" s="34"/>
      <c r="AU1141" s="34"/>
      <c r="AW1141" s="34"/>
      <c r="AY1141" s="34"/>
      <c r="BA1141" s="34"/>
      <c r="BC1141" s="34"/>
      <c r="BE1141" s="34"/>
      <c r="BG1141" s="34"/>
      <c r="BI1141" s="34"/>
    </row>
    <row r="1142" spans="3:61" s="30" customFormat="1" ht="13.8" x14ac:dyDescent="0.25"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D1142" s="34"/>
      <c r="AE1142" s="34"/>
      <c r="AF1142" s="34"/>
      <c r="AG1142" s="34"/>
      <c r="AH1142" s="34"/>
      <c r="AI1142" s="34"/>
      <c r="AJ1142" s="34"/>
      <c r="AK1142" s="34"/>
      <c r="AL1142" s="34"/>
      <c r="AM1142" s="34"/>
      <c r="AN1142" s="34"/>
      <c r="AS1142" s="34"/>
      <c r="AU1142" s="34"/>
      <c r="AW1142" s="34"/>
      <c r="AY1142" s="34"/>
      <c r="BA1142" s="34"/>
      <c r="BC1142" s="34"/>
      <c r="BE1142" s="34"/>
      <c r="BG1142" s="34"/>
      <c r="BI1142" s="34"/>
    </row>
    <row r="1143" spans="3:61" s="30" customFormat="1" ht="13.8" x14ac:dyDescent="0.25"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D1143" s="34"/>
      <c r="AE1143" s="34"/>
      <c r="AF1143" s="34"/>
      <c r="AG1143" s="34"/>
      <c r="AH1143" s="34"/>
      <c r="AI1143" s="34"/>
      <c r="AJ1143" s="34"/>
      <c r="AK1143" s="34"/>
      <c r="AL1143" s="34"/>
      <c r="AM1143" s="34"/>
      <c r="AN1143" s="34"/>
      <c r="AS1143" s="34"/>
      <c r="AU1143" s="34"/>
      <c r="AW1143" s="34"/>
      <c r="AY1143" s="34"/>
      <c r="BA1143" s="34"/>
      <c r="BC1143" s="34"/>
      <c r="BE1143" s="34"/>
      <c r="BG1143" s="34"/>
      <c r="BI1143" s="34"/>
    </row>
    <row r="1144" spans="3:61" s="30" customFormat="1" ht="13.8" x14ac:dyDescent="0.25"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D1144" s="34"/>
      <c r="AE1144" s="34"/>
      <c r="AF1144" s="34"/>
      <c r="AG1144" s="34"/>
      <c r="AH1144" s="34"/>
      <c r="AI1144" s="34"/>
      <c r="AJ1144" s="34"/>
      <c r="AK1144" s="34"/>
      <c r="AL1144" s="34"/>
      <c r="AM1144" s="34"/>
      <c r="AN1144" s="34"/>
      <c r="AS1144" s="34"/>
      <c r="AU1144" s="34"/>
      <c r="AW1144" s="34"/>
      <c r="AY1144" s="34"/>
      <c r="BA1144" s="34"/>
      <c r="BC1144" s="34"/>
      <c r="BE1144" s="34"/>
      <c r="BG1144" s="34"/>
      <c r="BI1144" s="34"/>
    </row>
    <row r="1145" spans="3:61" s="30" customFormat="1" ht="13.8" x14ac:dyDescent="0.25"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D1145" s="34"/>
      <c r="AE1145" s="34"/>
      <c r="AF1145" s="34"/>
      <c r="AG1145" s="34"/>
      <c r="AH1145" s="34"/>
      <c r="AI1145" s="34"/>
      <c r="AJ1145" s="34"/>
      <c r="AK1145" s="34"/>
      <c r="AL1145" s="34"/>
      <c r="AM1145" s="34"/>
      <c r="AN1145" s="34"/>
      <c r="AS1145" s="34"/>
      <c r="AU1145" s="34"/>
      <c r="AW1145" s="34"/>
      <c r="AY1145" s="34"/>
      <c r="BA1145" s="34"/>
      <c r="BC1145" s="34"/>
      <c r="BE1145" s="34"/>
      <c r="BG1145" s="34"/>
      <c r="BI1145" s="34"/>
    </row>
    <row r="1146" spans="3:61" s="30" customFormat="1" ht="13.8" x14ac:dyDescent="0.25"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D1146" s="34"/>
      <c r="AE1146" s="34"/>
      <c r="AF1146" s="34"/>
      <c r="AG1146" s="34"/>
      <c r="AH1146" s="34"/>
      <c r="AI1146" s="34"/>
      <c r="AJ1146" s="34"/>
      <c r="AK1146" s="34"/>
      <c r="AL1146" s="34"/>
      <c r="AM1146" s="34"/>
      <c r="AN1146" s="34"/>
      <c r="AS1146" s="34"/>
      <c r="AU1146" s="34"/>
      <c r="AW1146" s="34"/>
      <c r="AY1146" s="34"/>
      <c r="BA1146" s="34"/>
      <c r="BC1146" s="34"/>
      <c r="BE1146" s="34"/>
      <c r="BG1146" s="34"/>
      <c r="BI1146" s="34"/>
    </row>
    <row r="1147" spans="3:61" s="30" customFormat="1" ht="13.8" x14ac:dyDescent="0.25"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D1147" s="34"/>
      <c r="AE1147" s="34"/>
      <c r="AF1147" s="34"/>
      <c r="AG1147" s="34"/>
      <c r="AH1147" s="34"/>
      <c r="AI1147" s="34"/>
      <c r="AJ1147" s="34"/>
      <c r="AK1147" s="34"/>
      <c r="AL1147" s="34"/>
      <c r="AM1147" s="34"/>
      <c r="AN1147" s="34"/>
      <c r="AS1147" s="34"/>
      <c r="AU1147" s="34"/>
      <c r="AW1147" s="34"/>
      <c r="AY1147" s="34"/>
      <c r="BA1147" s="34"/>
      <c r="BC1147" s="34"/>
      <c r="BE1147" s="34"/>
      <c r="BG1147" s="34"/>
      <c r="BI1147" s="34"/>
    </row>
    <row r="1148" spans="3:61" s="30" customFormat="1" ht="13.8" x14ac:dyDescent="0.25"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D1148" s="34"/>
      <c r="AE1148" s="34"/>
      <c r="AF1148" s="34"/>
      <c r="AG1148" s="34"/>
      <c r="AH1148" s="34"/>
      <c r="AI1148" s="34"/>
      <c r="AJ1148" s="34"/>
      <c r="AK1148" s="34"/>
      <c r="AL1148" s="34"/>
      <c r="AM1148" s="34"/>
      <c r="AN1148" s="34"/>
      <c r="AS1148" s="34"/>
      <c r="AU1148" s="34"/>
      <c r="AW1148" s="34"/>
      <c r="AY1148" s="34"/>
      <c r="BA1148" s="34"/>
      <c r="BC1148" s="34"/>
      <c r="BE1148" s="34"/>
      <c r="BG1148" s="34"/>
      <c r="BI1148" s="34"/>
    </row>
    <row r="1149" spans="3:61" s="30" customFormat="1" ht="13.8" x14ac:dyDescent="0.25"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D1149" s="34"/>
      <c r="AE1149" s="34"/>
      <c r="AF1149" s="34"/>
      <c r="AG1149" s="34"/>
      <c r="AH1149" s="34"/>
      <c r="AI1149" s="34"/>
      <c r="AJ1149" s="34"/>
      <c r="AK1149" s="34"/>
      <c r="AL1149" s="34"/>
      <c r="AM1149" s="34"/>
      <c r="AN1149" s="34"/>
      <c r="AS1149" s="34"/>
      <c r="AU1149" s="34"/>
      <c r="AW1149" s="34"/>
      <c r="AY1149" s="34"/>
      <c r="BA1149" s="34"/>
      <c r="BC1149" s="34"/>
      <c r="BE1149" s="34"/>
      <c r="BG1149" s="34"/>
      <c r="BI1149" s="34"/>
    </row>
    <row r="1150" spans="3:61" s="30" customFormat="1" ht="13.8" x14ac:dyDescent="0.25"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D1150" s="34"/>
      <c r="AE1150" s="34"/>
      <c r="AF1150" s="34"/>
      <c r="AG1150" s="34"/>
      <c r="AH1150" s="34"/>
      <c r="AI1150" s="34"/>
      <c r="AJ1150" s="34"/>
      <c r="AK1150" s="34"/>
      <c r="AL1150" s="34"/>
      <c r="AM1150" s="34"/>
      <c r="AN1150" s="34"/>
      <c r="AS1150" s="34"/>
      <c r="AU1150" s="34"/>
      <c r="AW1150" s="34"/>
      <c r="AY1150" s="34"/>
      <c r="BA1150" s="34"/>
      <c r="BC1150" s="34"/>
      <c r="BE1150" s="34"/>
      <c r="BG1150" s="34"/>
      <c r="BI1150" s="34"/>
    </row>
    <row r="1151" spans="3:61" s="30" customFormat="1" ht="13.8" x14ac:dyDescent="0.25"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D1151" s="34"/>
      <c r="AE1151" s="34"/>
      <c r="AF1151" s="34"/>
      <c r="AG1151" s="34"/>
      <c r="AH1151" s="34"/>
      <c r="AI1151" s="34"/>
      <c r="AJ1151" s="34"/>
      <c r="AK1151" s="34"/>
      <c r="AL1151" s="34"/>
      <c r="AM1151" s="34"/>
      <c r="AN1151" s="34"/>
      <c r="AS1151" s="34"/>
      <c r="AU1151" s="34"/>
      <c r="AW1151" s="34"/>
      <c r="AY1151" s="34"/>
      <c r="BA1151" s="34"/>
      <c r="BC1151" s="34"/>
      <c r="BE1151" s="34"/>
      <c r="BG1151" s="34"/>
      <c r="BI1151" s="34"/>
    </row>
    <row r="1152" spans="3:61" s="30" customFormat="1" ht="13.8" x14ac:dyDescent="0.25"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D1152" s="34"/>
      <c r="AE1152" s="34"/>
      <c r="AF1152" s="34"/>
      <c r="AG1152" s="34"/>
      <c r="AH1152" s="34"/>
      <c r="AI1152" s="34"/>
      <c r="AJ1152" s="34"/>
      <c r="AK1152" s="34"/>
      <c r="AL1152" s="34"/>
      <c r="AM1152" s="34"/>
      <c r="AN1152" s="34"/>
      <c r="AS1152" s="34"/>
      <c r="AU1152" s="34"/>
      <c r="AW1152" s="34"/>
      <c r="AY1152" s="34"/>
      <c r="BA1152" s="34"/>
      <c r="BC1152" s="34"/>
      <c r="BE1152" s="34"/>
      <c r="BG1152" s="34"/>
      <c r="BI1152" s="34"/>
    </row>
    <row r="1153" spans="3:61" s="30" customFormat="1" ht="13.8" x14ac:dyDescent="0.25"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D1153" s="34"/>
      <c r="AE1153" s="34"/>
      <c r="AF1153" s="34"/>
      <c r="AG1153" s="34"/>
      <c r="AH1153" s="34"/>
      <c r="AI1153" s="34"/>
      <c r="AJ1153" s="34"/>
      <c r="AK1153" s="34"/>
      <c r="AL1153" s="34"/>
      <c r="AM1153" s="34"/>
      <c r="AN1153" s="34"/>
      <c r="AS1153" s="34"/>
      <c r="AU1153" s="34"/>
      <c r="AW1153" s="34"/>
      <c r="AY1153" s="34"/>
      <c r="BA1153" s="34"/>
      <c r="BC1153" s="34"/>
      <c r="BE1153" s="34"/>
      <c r="BG1153" s="34"/>
      <c r="BI1153" s="34"/>
    </row>
    <row r="1154" spans="3:61" s="30" customFormat="1" ht="13.8" x14ac:dyDescent="0.25"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D1154" s="34"/>
      <c r="AE1154" s="34"/>
      <c r="AF1154" s="34"/>
      <c r="AG1154" s="34"/>
      <c r="AH1154" s="34"/>
      <c r="AI1154" s="34"/>
      <c r="AJ1154" s="34"/>
      <c r="AK1154" s="34"/>
      <c r="AL1154" s="34"/>
      <c r="AM1154" s="34"/>
      <c r="AN1154" s="34"/>
      <c r="AS1154" s="34"/>
      <c r="AU1154" s="34"/>
      <c r="AW1154" s="34"/>
      <c r="AY1154" s="34"/>
      <c r="BA1154" s="34"/>
      <c r="BC1154" s="34"/>
      <c r="BE1154" s="34"/>
      <c r="BG1154" s="34"/>
      <c r="BI1154" s="34"/>
    </row>
    <row r="1155" spans="3:61" s="30" customFormat="1" ht="13.8" x14ac:dyDescent="0.25"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D1155" s="34"/>
      <c r="AE1155" s="34"/>
      <c r="AF1155" s="34"/>
      <c r="AG1155" s="34"/>
      <c r="AH1155" s="34"/>
      <c r="AI1155" s="34"/>
      <c r="AJ1155" s="34"/>
      <c r="AK1155" s="34"/>
      <c r="AL1155" s="34"/>
      <c r="AM1155" s="34"/>
      <c r="AN1155" s="34"/>
      <c r="AS1155" s="34"/>
      <c r="AU1155" s="34"/>
      <c r="AW1155" s="34"/>
      <c r="AY1155" s="34"/>
      <c r="BA1155" s="34"/>
      <c r="BC1155" s="34"/>
      <c r="BE1155" s="34"/>
      <c r="BG1155" s="34"/>
      <c r="BI1155" s="34"/>
    </row>
    <row r="1156" spans="3:61" s="30" customFormat="1" ht="13.8" x14ac:dyDescent="0.25"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D1156" s="34"/>
      <c r="AE1156" s="34"/>
      <c r="AF1156" s="34"/>
      <c r="AG1156" s="34"/>
      <c r="AH1156" s="34"/>
      <c r="AI1156" s="34"/>
      <c r="AJ1156" s="34"/>
      <c r="AK1156" s="34"/>
      <c r="AL1156" s="34"/>
      <c r="AM1156" s="34"/>
      <c r="AN1156" s="34"/>
      <c r="AS1156" s="34"/>
      <c r="AU1156" s="34"/>
      <c r="AW1156" s="34"/>
      <c r="AY1156" s="34"/>
      <c r="BA1156" s="34"/>
      <c r="BC1156" s="34"/>
      <c r="BE1156" s="34"/>
      <c r="BG1156" s="34"/>
      <c r="BI1156" s="34"/>
    </row>
    <row r="1157" spans="3:61" s="30" customFormat="1" ht="13.8" x14ac:dyDescent="0.25"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D1157" s="34"/>
      <c r="AE1157" s="34"/>
      <c r="AF1157" s="34"/>
      <c r="AG1157" s="34"/>
      <c r="AH1157" s="34"/>
      <c r="AI1157" s="34"/>
      <c r="AJ1157" s="34"/>
      <c r="AK1157" s="34"/>
      <c r="AL1157" s="34"/>
      <c r="AM1157" s="34"/>
      <c r="AN1157" s="34"/>
      <c r="AS1157" s="34"/>
      <c r="AU1157" s="34"/>
      <c r="AW1157" s="34"/>
      <c r="AY1157" s="34"/>
      <c r="BA1157" s="34"/>
      <c r="BC1157" s="34"/>
      <c r="BE1157" s="34"/>
      <c r="BG1157" s="34"/>
      <c r="BI1157" s="34"/>
    </row>
    <row r="1158" spans="3:61" s="30" customFormat="1" ht="13.8" x14ac:dyDescent="0.25"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D1158" s="34"/>
      <c r="AE1158" s="34"/>
      <c r="AF1158" s="34"/>
      <c r="AG1158" s="34"/>
      <c r="AH1158" s="34"/>
      <c r="AI1158" s="34"/>
      <c r="AJ1158" s="34"/>
      <c r="AK1158" s="34"/>
      <c r="AL1158" s="34"/>
      <c r="AM1158" s="34"/>
      <c r="AN1158" s="34"/>
      <c r="AS1158" s="34"/>
      <c r="AU1158" s="34"/>
      <c r="AW1158" s="34"/>
      <c r="AY1158" s="34"/>
      <c r="BA1158" s="34"/>
      <c r="BC1158" s="34"/>
      <c r="BE1158" s="34"/>
      <c r="BG1158" s="34"/>
      <c r="BI1158" s="34"/>
    </row>
    <row r="1159" spans="3:61" s="30" customFormat="1" ht="13.8" x14ac:dyDescent="0.25"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D1159" s="34"/>
      <c r="AE1159" s="34"/>
      <c r="AF1159" s="34"/>
      <c r="AG1159" s="34"/>
      <c r="AH1159" s="34"/>
      <c r="AI1159" s="34"/>
      <c r="AJ1159" s="34"/>
      <c r="AK1159" s="34"/>
      <c r="AL1159" s="34"/>
      <c r="AM1159" s="34"/>
      <c r="AN1159" s="34"/>
      <c r="AS1159" s="34"/>
      <c r="AU1159" s="34"/>
      <c r="AW1159" s="34"/>
      <c r="AY1159" s="34"/>
      <c r="BA1159" s="34"/>
      <c r="BC1159" s="34"/>
      <c r="BE1159" s="34"/>
      <c r="BG1159" s="34"/>
      <c r="BI1159" s="34"/>
    </row>
    <row r="1160" spans="3:61" s="30" customFormat="1" ht="13.8" x14ac:dyDescent="0.25"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D1160" s="34"/>
      <c r="AE1160" s="34"/>
      <c r="AF1160" s="34"/>
      <c r="AG1160" s="34"/>
      <c r="AH1160" s="34"/>
      <c r="AI1160" s="34"/>
      <c r="AJ1160" s="34"/>
      <c r="AK1160" s="34"/>
      <c r="AL1160" s="34"/>
      <c r="AM1160" s="34"/>
      <c r="AN1160" s="34"/>
      <c r="AS1160" s="34"/>
      <c r="AU1160" s="34"/>
      <c r="AW1160" s="34"/>
      <c r="AY1160" s="34"/>
      <c r="BA1160" s="34"/>
      <c r="BC1160" s="34"/>
      <c r="BE1160" s="34"/>
      <c r="BG1160" s="34"/>
      <c r="BI1160" s="34"/>
    </row>
    <row r="1161" spans="3:61" s="30" customFormat="1" ht="13.8" x14ac:dyDescent="0.25"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D1161" s="34"/>
      <c r="AE1161" s="34"/>
      <c r="AF1161" s="34"/>
      <c r="AG1161" s="34"/>
      <c r="AH1161" s="34"/>
      <c r="AI1161" s="34"/>
      <c r="AJ1161" s="34"/>
      <c r="AK1161" s="34"/>
      <c r="AL1161" s="34"/>
      <c r="AM1161" s="34"/>
      <c r="AN1161" s="34"/>
      <c r="AS1161" s="34"/>
      <c r="AU1161" s="34"/>
      <c r="AW1161" s="34"/>
      <c r="AY1161" s="34"/>
      <c r="BA1161" s="34"/>
      <c r="BC1161" s="34"/>
      <c r="BE1161" s="34"/>
      <c r="BG1161" s="34"/>
      <c r="BI1161" s="34"/>
    </row>
    <row r="1162" spans="3:61" s="30" customFormat="1" ht="13.8" x14ac:dyDescent="0.25"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D1162" s="34"/>
      <c r="AE1162" s="34"/>
      <c r="AF1162" s="34"/>
      <c r="AG1162" s="34"/>
      <c r="AH1162" s="34"/>
      <c r="AI1162" s="34"/>
      <c r="AJ1162" s="34"/>
      <c r="AK1162" s="34"/>
      <c r="AL1162" s="34"/>
      <c r="AM1162" s="34"/>
      <c r="AN1162" s="34"/>
      <c r="AS1162" s="34"/>
      <c r="AU1162" s="34"/>
      <c r="AW1162" s="34"/>
      <c r="AY1162" s="34"/>
      <c r="BA1162" s="34"/>
      <c r="BC1162" s="34"/>
      <c r="BE1162" s="34"/>
      <c r="BG1162" s="34"/>
      <c r="BI1162" s="34"/>
    </row>
    <row r="1163" spans="3:61" s="30" customFormat="1" ht="13.8" x14ac:dyDescent="0.25"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D1163" s="34"/>
      <c r="AE1163" s="34"/>
      <c r="AF1163" s="34"/>
      <c r="AG1163" s="34"/>
      <c r="AH1163" s="34"/>
      <c r="AI1163" s="34"/>
      <c r="AJ1163" s="34"/>
      <c r="AK1163" s="34"/>
      <c r="AL1163" s="34"/>
      <c r="AM1163" s="34"/>
      <c r="AN1163" s="34"/>
      <c r="AS1163" s="34"/>
      <c r="AU1163" s="34"/>
      <c r="AW1163" s="34"/>
      <c r="AY1163" s="34"/>
      <c r="BA1163" s="34"/>
      <c r="BC1163" s="34"/>
      <c r="BE1163" s="34"/>
      <c r="BG1163" s="34"/>
      <c r="BI1163" s="34"/>
    </row>
    <row r="1164" spans="3:61" s="30" customFormat="1" ht="13.8" x14ac:dyDescent="0.25"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D1164" s="34"/>
      <c r="AE1164" s="34"/>
      <c r="AF1164" s="34"/>
      <c r="AG1164" s="34"/>
      <c r="AH1164" s="34"/>
      <c r="AI1164" s="34"/>
      <c r="AJ1164" s="34"/>
      <c r="AK1164" s="34"/>
      <c r="AL1164" s="34"/>
      <c r="AM1164" s="34"/>
      <c r="AN1164" s="34"/>
      <c r="AS1164" s="34"/>
      <c r="AU1164" s="34"/>
      <c r="AW1164" s="34"/>
      <c r="AY1164" s="34"/>
      <c r="BA1164" s="34"/>
      <c r="BC1164" s="34"/>
      <c r="BE1164" s="34"/>
      <c r="BG1164" s="34"/>
      <c r="BI1164" s="34"/>
    </row>
    <row r="1165" spans="3:61" s="30" customFormat="1" ht="13.8" x14ac:dyDescent="0.25"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D1165" s="34"/>
      <c r="AE1165" s="34"/>
      <c r="AF1165" s="34"/>
      <c r="AG1165" s="34"/>
      <c r="AH1165" s="34"/>
      <c r="AI1165" s="34"/>
      <c r="AJ1165" s="34"/>
      <c r="AK1165" s="34"/>
      <c r="AL1165" s="34"/>
      <c r="AM1165" s="34"/>
      <c r="AN1165" s="34"/>
      <c r="AS1165" s="34"/>
      <c r="AU1165" s="34"/>
      <c r="AW1165" s="34"/>
      <c r="AY1165" s="34"/>
      <c r="BA1165" s="34"/>
      <c r="BC1165" s="34"/>
      <c r="BE1165" s="34"/>
      <c r="BG1165" s="34"/>
      <c r="BI1165" s="34"/>
    </row>
    <row r="1166" spans="3:61" s="30" customFormat="1" ht="13.8" x14ac:dyDescent="0.25"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D1166" s="34"/>
      <c r="AE1166" s="34"/>
      <c r="AF1166" s="34"/>
      <c r="AG1166" s="34"/>
      <c r="AH1166" s="34"/>
      <c r="AI1166" s="34"/>
      <c r="AJ1166" s="34"/>
      <c r="AK1166" s="34"/>
      <c r="AL1166" s="34"/>
      <c r="AM1166" s="34"/>
      <c r="AN1166" s="34"/>
      <c r="AS1166" s="34"/>
      <c r="AU1166" s="34"/>
      <c r="AW1166" s="34"/>
      <c r="AY1166" s="34"/>
      <c r="BA1166" s="34"/>
      <c r="BC1166" s="34"/>
      <c r="BE1166" s="34"/>
      <c r="BG1166" s="34"/>
      <c r="BI1166" s="34"/>
    </row>
    <row r="1167" spans="3:61" s="30" customFormat="1" ht="13.8" x14ac:dyDescent="0.25"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D1167" s="34"/>
      <c r="AE1167" s="34"/>
      <c r="AF1167" s="34"/>
      <c r="AG1167" s="34"/>
      <c r="AH1167" s="34"/>
      <c r="AI1167" s="34"/>
      <c r="AJ1167" s="34"/>
      <c r="AK1167" s="34"/>
      <c r="AL1167" s="34"/>
      <c r="AM1167" s="34"/>
      <c r="AN1167" s="34"/>
      <c r="AS1167" s="34"/>
      <c r="AU1167" s="34"/>
      <c r="AW1167" s="34"/>
      <c r="AY1167" s="34"/>
      <c r="BA1167" s="34"/>
      <c r="BC1167" s="34"/>
      <c r="BE1167" s="34"/>
      <c r="BG1167" s="34"/>
      <c r="BI1167" s="34"/>
    </row>
    <row r="1168" spans="3:61" s="30" customFormat="1" ht="13.8" x14ac:dyDescent="0.25"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D1168" s="34"/>
      <c r="AE1168" s="34"/>
      <c r="AF1168" s="34"/>
      <c r="AG1168" s="34"/>
      <c r="AH1168" s="34"/>
      <c r="AI1168" s="34"/>
      <c r="AJ1168" s="34"/>
      <c r="AK1168" s="34"/>
      <c r="AL1168" s="34"/>
      <c r="AM1168" s="34"/>
      <c r="AN1168" s="34"/>
      <c r="AS1168" s="34"/>
      <c r="AU1168" s="34"/>
      <c r="AW1168" s="34"/>
      <c r="AY1168" s="34"/>
      <c r="BA1168" s="34"/>
      <c r="BC1168" s="34"/>
      <c r="BE1168" s="34"/>
      <c r="BG1168" s="34"/>
      <c r="BI1168" s="34"/>
    </row>
    <row r="1169" spans="3:61" s="30" customFormat="1" ht="13.8" x14ac:dyDescent="0.25"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D1169" s="34"/>
      <c r="AE1169" s="34"/>
      <c r="AF1169" s="34"/>
      <c r="AG1169" s="34"/>
      <c r="AH1169" s="34"/>
      <c r="AI1169" s="34"/>
      <c r="AJ1169" s="34"/>
      <c r="AK1169" s="34"/>
      <c r="AL1169" s="34"/>
      <c r="AM1169" s="34"/>
      <c r="AN1169" s="34"/>
      <c r="AS1169" s="34"/>
      <c r="AU1169" s="34"/>
      <c r="AW1169" s="34"/>
      <c r="AY1169" s="34"/>
      <c r="BA1169" s="34"/>
      <c r="BC1169" s="34"/>
      <c r="BE1169" s="34"/>
      <c r="BG1169" s="34"/>
      <c r="BI1169" s="34"/>
    </row>
    <row r="1170" spans="3:61" s="30" customFormat="1" ht="13.8" x14ac:dyDescent="0.25"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D1170" s="34"/>
      <c r="AE1170" s="34"/>
      <c r="AF1170" s="34"/>
      <c r="AG1170" s="34"/>
      <c r="AH1170" s="34"/>
      <c r="AI1170" s="34"/>
      <c r="AJ1170" s="34"/>
      <c r="AK1170" s="34"/>
      <c r="AL1170" s="34"/>
      <c r="AM1170" s="34"/>
      <c r="AN1170" s="34"/>
      <c r="AS1170" s="34"/>
      <c r="AU1170" s="34"/>
      <c r="AW1170" s="34"/>
      <c r="AY1170" s="34"/>
      <c r="BA1170" s="34"/>
      <c r="BC1170" s="34"/>
      <c r="BE1170" s="34"/>
      <c r="BG1170" s="34"/>
      <c r="BI1170" s="34"/>
    </row>
    <row r="1171" spans="3:61" s="30" customFormat="1" ht="13.8" x14ac:dyDescent="0.25"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D1171" s="34"/>
      <c r="AE1171" s="34"/>
      <c r="AF1171" s="34"/>
      <c r="AG1171" s="34"/>
      <c r="AH1171" s="34"/>
      <c r="AI1171" s="34"/>
      <c r="AJ1171" s="34"/>
      <c r="AK1171" s="34"/>
      <c r="AL1171" s="34"/>
      <c r="AM1171" s="34"/>
      <c r="AN1171" s="34"/>
      <c r="AS1171" s="34"/>
      <c r="AU1171" s="34"/>
      <c r="AW1171" s="34"/>
      <c r="AY1171" s="34"/>
      <c r="BA1171" s="34"/>
      <c r="BC1171" s="34"/>
      <c r="BE1171" s="34"/>
      <c r="BG1171" s="34"/>
      <c r="BI1171" s="34"/>
    </row>
    <row r="1172" spans="3:61" s="30" customFormat="1" ht="13.8" x14ac:dyDescent="0.25"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D1172" s="34"/>
      <c r="AE1172" s="34"/>
      <c r="AF1172" s="34"/>
      <c r="AG1172" s="34"/>
      <c r="AH1172" s="34"/>
      <c r="AI1172" s="34"/>
      <c r="AJ1172" s="34"/>
      <c r="AK1172" s="34"/>
      <c r="AL1172" s="34"/>
      <c r="AM1172" s="34"/>
      <c r="AN1172" s="34"/>
      <c r="AS1172" s="34"/>
      <c r="AU1172" s="34"/>
      <c r="AW1172" s="34"/>
      <c r="AY1172" s="34"/>
      <c r="BA1172" s="34"/>
      <c r="BC1172" s="34"/>
      <c r="BE1172" s="34"/>
      <c r="BG1172" s="34"/>
      <c r="BI1172" s="34"/>
    </row>
    <row r="1173" spans="3:61" s="30" customFormat="1" ht="13.8" x14ac:dyDescent="0.25"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D1173" s="34"/>
      <c r="AE1173" s="34"/>
      <c r="AF1173" s="34"/>
      <c r="AG1173" s="34"/>
      <c r="AH1173" s="34"/>
      <c r="AI1173" s="34"/>
      <c r="AJ1173" s="34"/>
      <c r="AK1173" s="34"/>
      <c r="AL1173" s="34"/>
      <c r="AM1173" s="34"/>
      <c r="AN1173" s="34"/>
      <c r="AS1173" s="34"/>
      <c r="AU1173" s="34"/>
      <c r="AW1173" s="34"/>
      <c r="AY1173" s="34"/>
      <c r="BA1173" s="34"/>
      <c r="BC1173" s="34"/>
      <c r="BE1173" s="34"/>
      <c r="BG1173" s="34"/>
      <c r="BI1173" s="34"/>
    </row>
    <row r="1174" spans="3:61" s="30" customFormat="1" ht="13.8" x14ac:dyDescent="0.25"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D1174" s="34"/>
      <c r="AE1174" s="34"/>
      <c r="AF1174" s="34"/>
      <c r="AG1174" s="34"/>
      <c r="AH1174" s="34"/>
      <c r="AI1174" s="34"/>
      <c r="AJ1174" s="34"/>
      <c r="AK1174" s="34"/>
      <c r="AL1174" s="34"/>
      <c r="AM1174" s="34"/>
      <c r="AN1174" s="34"/>
      <c r="AS1174" s="34"/>
      <c r="AU1174" s="34"/>
      <c r="AW1174" s="34"/>
      <c r="AY1174" s="34"/>
      <c r="BA1174" s="34"/>
      <c r="BC1174" s="34"/>
      <c r="BE1174" s="34"/>
      <c r="BG1174" s="34"/>
      <c r="BI1174" s="34"/>
    </row>
    <row r="1175" spans="3:61" s="30" customFormat="1" ht="13.8" x14ac:dyDescent="0.25"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D1175" s="34"/>
      <c r="AE1175" s="34"/>
      <c r="AF1175" s="34"/>
      <c r="AG1175" s="34"/>
      <c r="AH1175" s="34"/>
      <c r="AI1175" s="34"/>
      <c r="AJ1175" s="34"/>
      <c r="AK1175" s="34"/>
      <c r="AL1175" s="34"/>
      <c r="AM1175" s="34"/>
      <c r="AN1175" s="34"/>
      <c r="AS1175" s="34"/>
      <c r="AU1175" s="34"/>
      <c r="AW1175" s="34"/>
      <c r="AY1175" s="34"/>
      <c r="BA1175" s="34"/>
      <c r="BC1175" s="34"/>
      <c r="BE1175" s="34"/>
      <c r="BG1175" s="34"/>
      <c r="BI1175" s="34"/>
    </row>
    <row r="1176" spans="3:61" s="30" customFormat="1" ht="13.8" x14ac:dyDescent="0.25"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D1176" s="34"/>
      <c r="AE1176" s="34"/>
      <c r="AF1176" s="34"/>
      <c r="AG1176" s="34"/>
      <c r="AH1176" s="34"/>
      <c r="AI1176" s="34"/>
      <c r="AJ1176" s="34"/>
      <c r="AK1176" s="34"/>
      <c r="AL1176" s="34"/>
      <c r="AM1176" s="34"/>
      <c r="AN1176" s="34"/>
      <c r="AS1176" s="34"/>
      <c r="AU1176" s="34"/>
      <c r="AW1176" s="34"/>
      <c r="AY1176" s="34"/>
      <c r="BA1176" s="34"/>
      <c r="BC1176" s="34"/>
      <c r="BE1176" s="34"/>
      <c r="BG1176" s="34"/>
      <c r="BI1176" s="34"/>
    </row>
    <row r="1177" spans="3:61" s="30" customFormat="1" ht="13.8" x14ac:dyDescent="0.25"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D1177" s="34"/>
      <c r="AE1177" s="34"/>
      <c r="AF1177" s="34"/>
      <c r="AG1177" s="34"/>
      <c r="AH1177" s="34"/>
      <c r="AI1177" s="34"/>
      <c r="AJ1177" s="34"/>
      <c r="AK1177" s="34"/>
      <c r="AL1177" s="34"/>
      <c r="AM1177" s="34"/>
      <c r="AN1177" s="34"/>
      <c r="AS1177" s="34"/>
      <c r="AU1177" s="34"/>
      <c r="AW1177" s="34"/>
      <c r="AY1177" s="34"/>
      <c r="BA1177" s="34"/>
      <c r="BC1177" s="34"/>
      <c r="BE1177" s="34"/>
      <c r="BG1177" s="34"/>
      <c r="BI1177" s="34"/>
    </row>
    <row r="1178" spans="3:61" s="30" customFormat="1" ht="13.8" x14ac:dyDescent="0.25"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D1178" s="34"/>
      <c r="AE1178" s="34"/>
      <c r="AF1178" s="34"/>
      <c r="AG1178" s="34"/>
      <c r="AH1178" s="34"/>
      <c r="AI1178" s="34"/>
      <c r="AJ1178" s="34"/>
      <c r="AK1178" s="34"/>
      <c r="AL1178" s="34"/>
      <c r="AM1178" s="34"/>
      <c r="AN1178" s="34"/>
      <c r="AS1178" s="34"/>
      <c r="AU1178" s="34"/>
      <c r="AW1178" s="34"/>
      <c r="AY1178" s="34"/>
      <c r="BA1178" s="34"/>
      <c r="BC1178" s="34"/>
      <c r="BE1178" s="34"/>
      <c r="BG1178" s="34"/>
      <c r="BI1178" s="34"/>
    </row>
    <row r="1179" spans="3:61" s="30" customFormat="1" ht="13.8" x14ac:dyDescent="0.25"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D1179" s="34"/>
      <c r="AE1179" s="34"/>
      <c r="AF1179" s="34"/>
      <c r="AG1179" s="34"/>
      <c r="AH1179" s="34"/>
      <c r="AI1179" s="34"/>
      <c r="AJ1179" s="34"/>
      <c r="AK1179" s="34"/>
      <c r="AL1179" s="34"/>
      <c r="AM1179" s="34"/>
      <c r="AN1179" s="34"/>
      <c r="AS1179" s="34"/>
      <c r="AU1179" s="34"/>
      <c r="AW1179" s="34"/>
      <c r="AY1179" s="34"/>
      <c r="BA1179" s="34"/>
      <c r="BC1179" s="34"/>
      <c r="BE1179" s="34"/>
      <c r="BG1179" s="34"/>
      <c r="BI1179" s="34"/>
    </row>
    <row r="1180" spans="3:61" s="30" customFormat="1" ht="13.8" x14ac:dyDescent="0.25"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D1180" s="34"/>
      <c r="AE1180" s="34"/>
      <c r="AF1180" s="34"/>
      <c r="AG1180" s="34"/>
      <c r="AH1180" s="34"/>
      <c r="AI1180" s="34"/>
      <c r="AJ1180" s="34"/>
      <c r="AK1180" s="34"/>
      <c r="AL1180" s="34"/>
      <c r="AM1180" s="34"/>
      <c r="AN1180" s="34"/>
      <c r="AS1180" s="34"/>
      <c r="AU1180" s="34"/>
      <c r="AW1180" s="34"/>
      <c r="AY1180" s="34"/>
      <c r="BA1180" s="34"/>
      <c r="BC1180" s="34"/>
      <c r="BE1180" s="34"/>
      <c r="BG1180" s="34"/>
      <c r="BI1180" s="34"/>
    </row>
    <row r="1181" spans="3:61" s="30" customFormat="1" ht="13.8" x14ac:dyDescent="0.25"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D1181" s="34"/>
      <c r="AE1181" s="34"/>
      <c r="AF1181" s="34"/>
      <c r="AG1181" s="34"/>
      <c r="AH1181" s="34"/>
      <c r="AI1181" s="34"/>
      <c r="AJ1181" s="34"/>
      <c r="AK1181" s="34"/>
      <c r="AL1181" s="34"/>
      <c r="AM1181" s="34"/>
      <c r="AN1181" s="34"/>
      <c r="AS1181" s="34"/>
      <c r="AU1181" s="34"/>
      <c r="AW1181" s="34"/>
      <c r="AY1181" s="34"/>
      <c r="BA1181" s="34"/>
      <c r="BC1181" s="34"/>
      <c r="BE1181" s="34"/>
      <c r="BG1181" s="34"/>
      <c r="BI1181" s="34"/>
    </row>
    <row r="1182" spans="3:61" s="30" customFormat="1" ht="13.8" x14ac:dyDescent="0.25"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D1182" s="34"/>
      <c r="AE1182" s="34"/>
      <c r="AF1182" s="34"/>
      <c r="AG1182" s="34"/>
      <c r="AH1182" s="34"/>
      <c r="AI1182" s="34"/>
      <c r="AJ1182" s="34"/>
      <c r="AK1182" s="34"/>
      <c r="AL1182" s="34"/>
      <c r="AM1182" s="34"/>
      <c r="AN1182" s="34"/>
      <c r="AS1182" s="34"/>
      <c r="AU1182" s="34"/>
      <c r="AW1182" s="34"/>
      <c r="AY1182" s="34"/>
      <c r="BA1182" s="34"/>
      <c r="BC1182" s="34"/>
      <c r="BE1182" s="34"/>
      <c r="BG1182" s="34"/>
      <c r="BI1182" s="34"/>
    </row>
    <row r="1183" spans="3:61" s="30" customFormat="1" ht="13.8" x14ac:dyDescent="0.25"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D1183" s="34"/>
      <c r="AE1183" s="34"/>
      <c r="AF1183" s="34"/>
      <c r="AG1183" s="34"/>
      <c r="AH1183" s="34"/>
      <c r="AI1183" s="34"/>
      <c r="AJ1183" s="34"/>
      <c r="AK1183" s="34"/>
      <c r="AL1183" s="34"/>
      <c r="AM1183" s="34"/>
      <c r="AN1183" s="34"/>
      <c r="AS1183" s="34"/>
      <c r="AU1183" s="34"/>
      <c r="AW1183" s="34"/>
      <c r="AY1183" s="34"/>
      <c r="BA1183" s="34"/>
      <c r="BC1183" s="34"/>
      <c r="BE1183" s="34"/>
      <c r="BG1183" s="34"/>
      <c r="BI1183" s="34"/>
    </row>
    <row r="1184" spans="3:61" s="30" customFormat="1" ht="13.8" x14ac:dyDescent="0.25"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D1184" s="34"/>
      <c r="AE1184" s="34"/>
      <c r="AF1184" s="34"/>
      <c r="AG1184" s="34"/>
      <c r="AH1184" s="34"/>
      <c r="AI1184" s="34"/>
      <c r="AJ1184" s="34"/>
      <c r="AK1184" s="34"/>
      <c r="AL1184" s="34"/>
      <c r="AM1184" s="34"/>
      <c r="AN1184" s="34"/>
      <c r="AS1184" s="34"/>
      <c r="AU1184" s="34"/>
      <c r="AW1184" s="34"/>
      <c r="AY1184" s="34"/>
      <c r="BA1184" s="34"/>
      <c r="BC1184" s="34"/>
      <c r="BE1184" s="34"/>
      <c r="BG1184" s="34"/>
      <c r="BI1184" s="34"/>
    </row>
    <row r="1185" spans="3:61" s="30" customFormat="1" ht="13.8" x14ac:dyDescent="0.25"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D1185" s="34"/>
      <c r="AE1185" s="34"/>
      <c r="AF1185" s="34"/>
      <c r="AG1185" s="34"/>
      <c r="AH1185" s="34"/>
      <c r="AI1185" s="34"/>
      <c r="AJ1185" s="34"/>
      <c r="AK1185" s="34"/>
      <c r="AL1185" s="34"/>
      <c r="AM1185" s="34"/>
      <c r="AN1185" s="34"/>
      <c r="AS1185" s="34"/>
      <c r="AU1185" s="34"/>
      <c r="AW1185" s="34"/>
      <c r="AY1185" s="34"/>
      <c r="BA1185" s="34"/>
      <c r="BC1185" s="34"/>
      <c r="BE1185" s="34"/>
      <c r="BG1185" s="34"/>
      <c r="BI1185" s="34"/>
    </row>
    <row r="1186" spans="3:61" s="30" customFormat="1" ht="13.8" x14ac:dyDescent="0.25"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D1186" s="34"/>
      <c r="AE1186" s="34"/>
      <c r="AF1186" s="34"/>
      <c r="AG1186" s="34"/>
      <c r="AH1186" s="34"/>
      <c r="AI1186" s="34"/>
      <c r="AJ1186" s="34"/>
      <c r="AK1186" s="34"/>
      <c r="AL1186" s="34"/>
      <c r="AM1186" s="34"/>
      <c r="AN1186" s="34"/>
      <c r="AS1186" s="34"/>
      <c r="AU1186" s="34"/>
      <c r="AW1186" s="34"/>
      <c r="AY1186" s="34"/>
      <c r="BA1186" s="34"/>
      <c r="BC1186" s="34"/>
      <c r="BE1186" s="34"/>
      <c r="BG1186" s="34"/>
      <c r="BI1186" s="34"/>
    </row>
    <row r="1187" spans="3:61" s="30" customFormat="1" ht="13.8" x14ac:dyDescent="0.25"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D1187" s="34"/>
      <c r="AE1187" s="34"/>
      <c r="AF1187" s="34"/>
      <c r="AG1187" s="34"/>
      <c r="AH1187" s="34"/>
      <c r="AI1187" s="34"/>
      <c r="AJ1187" s="34"/>
      <c r="AK1187" s="34"/>
      <c r="AL1187" s="34"/>
      <c r="AM1187" s="34"/>
      <c r="AN1187" s="34"/>
      <c r="AS1187" s="34"/>
      <c r="AU1187" s="34"/>
      <c r="AW1187" s="34"/>
      <c r="AY1187" s="34"/>
      <c r="BA1187" s="34"/>
      <c r="BC1187" s="34"/>
      <c r="BE1187" s="34"/>
      <c r="BG1187" s="34"/>
      <c r="BI1187" s="34"/>
    </row>
    <row r="1188" spans="3:61" s="30" customFormat="1" ht="13.8" x14ac:dyDescent="0.25"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D1188" s="34"/>
      <c r="AE1188" s="34"/>
      <c r="AF1188" s="34"/>
      <c r="AG1188" s="34"/>
      <c r="AH1188" s="34"/>
      <c r="AI1188" s="34"/>
      <c r="AJ1188" s="34"/>
      <c r="AK1188" s="34"/>
      <c r="AL1188" s="34"/>
      <c r="AM1188" s="34"/>
      <c r="AN1188" s="34"/>
      <c r="AS1188" s="34"/>
      <c r="AU1188" s="34"/>
      <c r="AW1188" s="34"/>
      <c r="AY1188" s="34"/>
      <c r="BA1188" s="34"/>
      <c r="BC1188" s="34"/>
      <c r="BE1188" s="34"/>
      <c r="BG1188" s="34"/>
      <c r="BI1188" s="34"/>
    </row>
    <row r="1189" spans="3:61" s="30" customFormat="1" ht="13.8" x14ac:dyDescent="0.25"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D1189" s="34"/>
      <c r="AE1189" s="34"/>
      <c r="AF1189" s="34"/>
      <c r="AG1189" s="34"/>
      <c r="AH1189" s="34"/>
      <c r="AI1189" s="34"/>
      <c r="AJ1189" s="34"/>
      <c r="AK1189" s="34"/>
      <c r="AL1189" s="34"/>
      <c r="AM1189" s="34"/>
      <c r="AN1189" s="34"/>
      <c r="AS1189" s="34"/>
      <c r="AU1189" s="34"/>
      <c r="AW1189" s="34"/>
      <c r="AY1189" s="34"/>
      <c r="BA1189" s="34"/>
      <c r="BC1189" s="34"/>
      <c r="BE1189" s="34"/>
      <c r="BG1189" s="34"/>
      <c r="BI1189" s="34"/>
    </row>
    <row r="1190" spans="3:61" s="30" customFormat="1" ht="13.8" x14ac:dyDescent="0.25"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D1190" s="34"/>
      <c r="AE1190" s="34"/>
      <c r="AF1190" s="34"/>
      <c r="AG1190" s="34"/>
      <c r="AH1190" s="34"/>
      <c r="AI1190" s="34"/>
      <c r="AJ1190" s="34"/>
      <c r="AK1190" s="34"/>
      <c r="AL1190" s="34"/>
      <c r="AM1190" s="34"/>
      <c r="AN1190" s="34"/>
      <c r="AS1190" s="34"/>
      <c r="AU1190" s="34"/>
      <c r="AW1190" s="34"/>
      <c r="AY1190" s="34"/>
      <c r="BA1190" s="34"/>
      <c r="BC1190" s="34"/>
      <c r="BE1190" s="34"/>
      <c r="BG1190" s="34"/>
      <c r="BI1190" s="34"/>
    </row>
    <row r="1191" spans="3:61" s="30" customFormat="1" ht="13.8" x14ac:dyDescent="0.25"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D1191" s="34"/>
      <c r="AE1191" s="34"/>
      <c r="AF1191" s="34"/>
      <c r="AG1191" s="34"/>
      <c r="AH1191" s="34"/>
      <c r="AI1191" s="34"/>
      <c r="AJ1191" s="34"/>
      <c r="AK1191" s="34"/>
      <c r="AL1191" s="34"/>
      <c r="AM1191" s="34"/>
      <c r="AN1191" s="34"/>
      <c r="AS1191" s="34"/>
      <c r="AU1191" s="34"/>
      <c r="AW1191" s="34"/>
      <c r="AY1191" s="34"/>
      <c r="BA1191" s="34"/>
      <c r="BC1191" s="34"/>
      <c r="BE1191" s="34"/>
      <c r="BG1191" s="34"/>
      <c r="BI1191" s="34"/>
    </row>
    <row r="1192" spans="3:61" s="30" customFormat="1" ht="13.8" x14ac:dyDescent="0.25"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D1192" s="34"/>
      <c r="AE1192" s="34"/>
      <c r="AF1192" s="34"/>
      <c r="AG1192" s="34"/>
      <c r="AH1192" s="34"/>
      <c r="AI1192" s="34"/>
      <c r="AJ1192" s="34"/>
      <c r="AK1192" s="34"/>
      <c r="AL1192" s="34"/>
      <c r="AM1192" s="34"/>
      <c r="AN1192" s="34"/>
      <c r="AS1192" s="34"/>
      <c r="AU1192" s="34"/>
      <c r="AW1192" s="34"/>
      <c r="AY1192" s="34"/>
      <c r="BA1192" s="34"/>
      <c r="BC1192" s="34"/>
      <c r="BE1192" s="34"/>
      <c r="BG1192" s="34"/>
      <c r="BI1192" s="34"/>
    </row>
    <row r="1193" spans="3:61" s="30" customFormat="1" ht="13.8" x14ac:dyDescent="0.25"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D1193" s="34"/>
      <c r="AE1193" s="34"/>
      <c r="AF1193" s="34"/>
      <c r="AG1193" s="34"/>
      <c r="AH1193" s="34"/>
      <c r="AI1193" s="34"/>
      <c r="AJ1193" s="34"/>
      <c r="AK1193" s="34"/>
      <c r="AL1193" s="34"/>
      <c r="AM1193" s="34"/>
      <c r="AN1193" s="34"/>
      <c r="AS1193" s="34"/>
      <c r="AU1193" s="34"/>
      <c r="AW1193" s="34"/>
      <c r="AY1193" s="34"/>
      <c r="BA1193" s="34"/>
      <c r="BC1193" s="34"/>
      <c r="BE1193" s="34"/>
      <c r="BG1193" s="34"/>
      <c r="BI1193" s="34"/>
    </row>
    <row r="1194" spans="3:61" s="30" customFormat="1" ht="13.8" x14ac:dyDescent="0.25"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D1194" s="34"/>
      <c r="AE1194" s="34"/>
      <c r="AF1194" s="34"/>
      <c r="AG1194" s="34"/>
      <c r="AH1194" s="34"/>
      <c r="AI1194" s="34"/>
      <c r="AJ1194" s="34"/>
      <c r="AK1194" s="34"/>
      <c r="AL1194" s="34"/>
      <c r="AM1194" s="34"/>
      <c r="AN1194" s="34"/>
      <c r="AS1194" s="34"/>
      <c r="AU1194" s="34"/>
      <c r="AW1194" s="34"/>
      <c r="AY1194" s="34"/>
      <c r="BA1194" s="34"/>
      <c r="BC1194" s="34"/>
      <c r="BE1194" s="34"/>
      <c r="BG1194" s="34"/>
      <c r="BI1194" s="34"/>
    </row>
    <row r="1195" spans="3:61" s="30" customFormat="1" ht="13.8" x14ac:dyDescent="0.25"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D1195" s="34"/>
      <c r="AE1195" s="34"/>
      <c r="AF1195" s="34"/>
      <c r="AG1195" s="34"/>
      <c r="AH1195" s="34"/>
      <c r="AI1195" s="34"/>
      <c r="AJ1195" s="34"/>
      <c r="AK1195" s="34"/>
      <c r="AL1195" s="34"/>
      <c r="AM1195" s="34"/>
      <c r="AN1195" s="34"/>
      <c r="AS1195" s="34"/>
      <c r="AU1195" s="34"/>
      <c r="AW1195" s="34"/>
      <c r="AY1195" s="34"/>
      <c r="BA1195" s="34"/>
      <c r="BC1195" s="34"/>
      <c r="BE1195" s="34"/>
      <c r="BG1195" s="34"/>
      <c r="BI1195" s="34"/>
    </row>
    <row r="1196" spans="3:61" s="30" customFormat="1" ht="13.8" x14ac:dyDescent="0.25"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D1196" s="34"/>
      <c r="AE1196" s="34"/>
      <c r="AF1196" s="34"/>
      <c r="AG1196" s="34"/>
      <c r="AH1196" s="34"/>
      <c r="AI1196" s="34"/>
      <c r="AJ1196" s="34"/>
      <c r="AK1196" s="34"/>
      <c r="AL1196" s="34"/>
      <c r="AM1196" s="34"/>
      <c r="AN1196" s="34"/>
      <c r="AS1196" s="34"/>
      <c r="AU1196" s="34"/>
      <c r="AW1196" s="34"/>
      <c r="AY1196" s="34"/>
      <c r="BA1196" s="34"/>
      <c r="BC1196" s="34"/>
      <c r="BE1196" s="34"/>
      <c r="BG1196" s="34"/>
      <c r="BI1196" s="34"/>
    </row>
    <row r="1197" spans="3:61" s="30" customFormat="1" ht="13.8" x14ac:dyDescent="0.25"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D1197" s="34"/>
      <c r="AE1197" s="34"/>
      <c r="AF1197" s="34"/>
      <c r="AG1197" s="34"/>
      <c r="AH1197" s="34"/>
      <c r="AI1197" s="34"/>
      <c r="AJ1197" s="34"/>
      <c r="AK1197" s="34"/>
      <c r="AL1197" s="34"/>
      <c r="AM1197" s="34"/>
      <c r="AN1197" s="34"/>
      <c r="AS1197" s="34"/>
      <c r="AU1197" s="34"/>
      <c r="AW1197" s="34"/>
      <c r="AY1197" s="34"/>
      <c r="BA1197" s="34"/>
      <c r="BC1197" s="34"/>
      <c r="BE1197" s="34"/>
      <c r="BG1197" s="34"/>
      <c r="BI1197" s="34"/>
    </row>
    <row r="1198" spans="3:61" s="30" customFormat="1" ht="13.8" x14ac:dyDescent="0.25"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D1198" s="34"/>
      <c r="AE1198" s="34"/>
      <c r="AF1198" s="34"/>
      <c r="AG1198" s="34"/>
      <c r="AH1198" s="34"/>
      <c r="AI1198" s="34"/>
      <c r="AJ1198" s="34"/>
      <c r="AK1198" s="34"/>
      <c r="AL1198" s="34"/>
      <c r="AM1198" s="34"/>
      <c r="AN1198" s="34"/>
      <c r="AS1198" s="34"/>
      <c r="AU1198" s="34"/>
      <c r="AW1198" s="34"/>
      <c r="AY1198" s="34"/>
      <c r="BA1198" s="34"/>
      <c r="BC1198" s="34"/>
      <c r="BE1198" s="34"/>
      <c r="BG1198" s="34"/>
      <c r="BI1198" s="34"/>
    </row>
    <row r="1199" spans="3:61" s="30" customFormat="1" ht="13.8" x14ac:dyDescent="0.25"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D1199" s="34"/>
      <c r="AE1199" s="34"/>
      <c r="AF1199" s="34"/>
      <c r="AG1199" s="34"/>
      <c r="AH1199" s="34"/>
      <c r="AI1199" s="34"/>
      <c r="AJ1199" s="34"/>
      <c r="AK1199" s="34"/>
      <c r="AL1199" s="34"/>
      <c r="AM1199" s="34"/>
      <c r="AN1199" s="34"/>
      <c r="AS1199" s="34"/>
      <c r="AU1199" s="34"/>
      <c r="AW1199" s="34"/>
      <c r="AY1199" s="34"/>
      <c r="BA1199" s="34"/>
      <c r="BC1199" s="34"/>
      <c r="BE1199" s="34"/>
      <c r="BG1199" s="34"/>
      <c r="BI1199" s="34"/>
    </row>
    <row r="1200" spans="3:61" s="30" customFormat="1" ht="13.8" x14ac:dyDescent="0.25"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D1200" s="34"/>
      <c r="AE1200" s="34"/>
      <c r="AF1200" s="34"/>
      <c r="AG1200" s="34"/>
      <c r="AH1200" s="34"/>
      <c r="AI1200" s="34"/>
      <c r="AJ1200" s="34"/>
      <c r="AK1200" s="34"/>
      <c r="AL1200" s="34"/>
      <c r="AM1200" s="34"/>
      <c r="AN1200" s="34"/>
      <c r="AS1200" s="34"/>
      <c r="AU1200" s="34"/>
      <c r="AW1200" s="34"/>
      <c r="AY1200" s="34"/>
      <c r="BA1200" s="34"/>
      <c r="BC1200" s="34"/>
      <c r="BE1200" s="34"/>
      <c r="BG1200" s="34"/>
      <c r="BI1200" s="34"/>
    </row>
    <row r="1201" spans="3:61" s="30" customFormat="1" ht="13.8" x14ac:dyDescent="0.25"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D1201" s="34"/>
      <c r="AE1201" s="34"/>
      <c r="AF1201" s="34"/>
      <c r="AG1201" s="34"/>
      <c r="AH1201" s="34"/>
      <c r="AI1201" s="34"/>
      <c r="AJ1201" s="34"/>
      <c r="AK1201" s="34"/>
      <c r="AL1201" s="34"/>
      <c r="AM1201" s="34"/>
      <c r="AN1201" s="34"/>
      <c r="AS1201" s="34"/>
      <c r="AU1201" s="34"/>
      <c r="AW1201" s="34"/>
      <c r="AY1201" s="34"/>
      <c r="BA1201" s="34"/>
      <c r="BC1201" s="34"/>
      <c r="BE1201" s="34"/>
      <c r="BG1201" s="34"/>
      <c r="BI1201" s="34"/>
    </row>
    <row r="1202" spans="3:61" s="30" customFormat="1" ht="13.8" x14ac:dyDescent="0.25"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D1202" s="34"/>
      <c r="AE1202" s="34"/>
      <c r="AF1202" s="34"/>
      <c r="AG1202" s="34"/>
      <c r="AH1202" s="34"/>
      <c r="AI1202" s="34"/>
      <c r="AJ1202" s="34"/>
      <c r="AK1202" s="34"/>
      <c r="AL1202" s="34"/>
      <c r="AM1202" s="34"/>
      <c r="AN1202" s="34"/>
      <c r="AS1202" s="34"/>
      <c r="AU1202" s="34"/>
      <c r="AW1202" s="34"/>
      <c r="AY1202" s="34"/>
      <c r="BA1202" s="34"/>
      <c r="BC1202" s="34"/>
      <c r="BE1202" s="34"/>
      <c r="BG1202" s="34"/>
      <c r="BI1202" s="34"/>
    </row>
    <row r="1203" spans="3:61" s="30" customFormat="1" ht="13.8" x14ac:dyDescent="0.25"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D1203" s="34"/>
      <c r="AE1203" s="34"/>
      <c r="AF1203" s="34"/>
      <c r="AG1203" s="34"/>
      <c r="AH1203" s="34"/>
      <c r="AI1203" s="34"/>
      <c r="AJ1203" s="34"/>
      <c r="AK1203" s="34"/>
      <c r="AL1203" s="34"/>
      <c r="AM1203" s="34"/>
      <c r="AN1203" s="34"/>
      <c r="AS1203" s="34"/>
      <c r="AU1203" s="34"/>
      <c r="AW1203" s="34"/>
      <c r="AY1203" s="34"/>
      <c r="BA1203" s="34"/>
      <c r="BC1203" s="34"/>
      <c r="BE1203" s="34"/>
      <c r="BG1203" s="34"/>
      <c r="BI1203" s="34"/>
    </row>
    <row r="1204" spans="3:61" s="30" customFormat="1" ht="13.8" x14ac:dyDescent="0.25"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D1204" s="34"/>
      <c r="AE1204" s="34"/>
      <c r="AF1204" s="34"/>
      <c r="AG1204" s="34"/>
      <c r="AH1204" s="34"/>
      <c r="AI1204" s="34"/>
      <c r="AJ1204" s="34"/>
      <c r="AK1204" s="34"/>
      <c r="AL1204" s="34"/>
      <c r="AM1204" s="34"/>
      <c r="AN1204" s="34"/>
      <c r="AS1204" s="34"/>
      <c r="AU1204" s="34"/>
      <c r="AW1204" s="34"/>
      <c r="AY1204" s="34"/>
      <c r="BA1204" s="34"/>
      <c r="BC1204" s="34"/>
      <c r="BE1204" s="34"/>
      <c r="BG1204" s="34"/>
      <c r="BI1204" s="34"/>
    </row>
    <row r="1205" spans="3:61" s="30" customFormat="1" ht="13.8" x14ac:dyDescent="0.25"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D1205" s="34"/>
      <c r="AE1205" s="34"/>
      <c r="AF1205" s="34"/>
      <c r="AG1205" s="34"/>
      <c r="AH1205" s="34"/>
      <c r="AI1205" s="34"/>
      <c r="AJ1205" s="34"/>
      <c r="AK1205" s="34"/>
      <c r="AL1205" s="34"/>
      <c r="AM1205" s="34"/>
      <c r="AN1205" s="34"/>
      <c r="AS1205" s="34"/>
      <c r="AU1205" s="34"/>
      <c r="AW1205" s="34"/>
      <c r="AY1205" s="34"/>
      <c r="BA1205" s="34"/>
      <c r="BC1205" s="34"/>
      <c r="BE1205" s="34"/>
      <c r="BG1205" s="34"/>
      <c r="BI1205" s="34"/>
    </row>
    <row r="1206" spans="3:61" s="30" customFormat="1" ht="13.8" x14ac:dyDescent="0.25"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D1206" s="34"/>
      <c r="AE1206" s="34"/>
      <c r="AF1206" s="34"/>
      <c r="AG1206" s="34"/>
      <c r="AH1206" s="34"/>
      <c r="AI1206" s="34"/>
      <c r="AJ1206" s="34"/>
      <c r="AK1206" s="34"/>
      <c r="AL1206" s="34"/>
      <c r="AM1206" s="34"/>
      <c r="AN1206" s="34"/>
      <c r="AS1206" s="34"/>
      <c r="AU1206" s="34"/>
      <c r="AW1206" s="34"/>
      <c r="AY1206" s="34"/>
      <c r="BA1206" s="34"/>
      <c r="BC1206" s="34"/>
      <c r="BE1206" s="34"/>
      <c r="BG1206" s="34"/>
      <c r="BI1206" s="34"/>
    </row>
    <row r="1207" spans="3:61" s="30" customFormat="1" ht="13.8" x14ac:dyDescent="0.25"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D1207" s="34"/>
      <c r="AE1207" s="34"/>
      <c r="AF1207" s="34"/>
      <c r="AG1207" s="34"/>
      <c r="AH1207" s="34"/>
      <c r="AI1207" s="34"/>
      <c r="AJ1207" s="34"/>
      <c r="AK1207" s="34"/>
      <c r="AL1207" s="34"/>
      <c r="AM1207" s="34"/>
      <c r="AN1207" s="34"/>
      <c r="AS1207" s="34"/>
      <c r="AU1207" s="34"/>
      <c r="AW1207" s="34"/>
      <c r="AY1207" s="34"/>
      <c r="BA1207" s="34"/>
      <c r="BC1207" s="34"/>
      <c r="BE1207" s="34"/>
      <c r="BG1207" s="34"/>
      <c r="BI1207" s="34"/>
    </row>
    <row r="1208" spans="3:61" s="30" customFormat="1" ht="13.8" x14ac:dyDescent="0.25"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D1208" s="34"/>
      <c r="AE1208" s="34"/>
      <c r="AF1208" s="34"/>
      <c r="AG1208" s="34"/>
      <c r="AH1208" s="34"/>
      <c r="AI1208" s="34"/>
      <c r="AJ1208" s="34"/>
      <c r="AK1208" s="34"/>
      <c r="AL1208" s="34"/>
      <c r="AM1208" s="34"/>
      <c r="AN1208" s="34"/>
      <c r="AS1208" s="34"/>
      <c r="AU1208" s="34"/>
      <c r="AW1208" s="34"/>
      <c r="AY1208" s="34"/>
      <c r="BA1208" s="34"/>
      <c r="BC1208" s="34"/>
      <c r="BE1208" s="34"/>
      <c r="BG1208" s="34"/>
      <c r="BI1208" s="34"/>
    </row>
    <row r="1209" spans="3:61" s="30" customFormat="1" ht="13.8" x14ac:dyDescent="0.25"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D1209" s="34"/>
      <c r="AE1209" s="34"/>
      <c r="AF1209" s="34"/>
      <c r="AG1209" s="34"/>
      <c r="AH1209" s="34"/>
      <c r="AI1209" s="34"/>
      <c r="AJ1209" s="34"/>
      <c r="AK1209" s="34"/>
      <c r="AL1209" s="34"/>
      <c r="AM1209" s="34"/>
      <c r="AN1209" s="34"/>
      <c r="AS1209" s="34"/>
      <c r="AU1209" s="34"/>
      <c r="AW1209" s="34"/>
      <c r="AY1209" s="34"/>
      <c r="BA1209" s="34"/>
      <c r="BC1209" s="34"/>
      <c r="BE1209" s="34"/>
      <c r="BG1209" s="34"/>
      <c r="BI1209" s="34"/>
    </row>
    <row r="1210" spans="3:61" s="30" customFormat="1" ht="13.8" x14ac:dyDescent="0.25"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D1210" s="34"/>
      <c r="AE1210" s="34"/>
      <c r="AF1210" s="34"/>
      <c r="AG1210" s="34"/>
      <c r="AH1210" s="34"/>
      <c r="AI1210" s="34"/>
      <c r="AJ1210" s="34"/>
      <c r="AK1210" s="34"/>
      <c r="AL1210" s="34"/>
      <c r="AM1210" s="34"/>
      <c r="AN1210" s="34"/>
      <c r="AS1210" s="34"/>
      <c r="AU1210" s="34"/>
      <c r="AW1210" s="34"/>
      <c r="AY1210" s="34"/>
      <c r="BA1210" s="34"/>
      <c r="BC1210" s="34"/>
      <c r="BE1210" s="34"/>
      <c r="BG1210" s="34"/>
      <c r="BI1210" s="34"/>
    </row>
    <row r="1211" spans="3:61" s="30" customFormat="1" ht="13.8" x14ac:dyDescent="0.25"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D1211" s="34"/>
      <c r="AE1211" s="34"/>
      <c r="AF1211" s="34"/>
      <c r="AG1211" s="34"/>
      <c r="AH1211" s="34"/>
      <c r="AI1211" s="34"/>
      <c r="AJ1211" s="34"/>
      <c r="AK1211" s="34"/>
      <c r="AL1211" s="34"/>
      <c r="AM1211" s="34"/>
      <c r="AN1211" s="34"/>
      <c r="AS1211" s="34"/>
      <c r="AU1211" s="34"/>
      <c r="AW1211" s="34"/>
      <c r="AY1211" s="34"/>
      <c r="BA1211" s="34"/>
      <c r="BC1211" s="34"/>
      <c r="BE1211" s="34"/>
      <c r="BG1211" s="34"/>
      <c r="BI1211" s="34"/>
    </row>
    <row r="1212" spans="3:61" s="30" customFormat="1" ht="13.8" x14ac:dyDescent="0.25"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D1212" s="34"/>
      <c r="AE1212" s="34"/>
      <c r="AF1212" s="34"/>
      <c r="AG1212" s="34"/>
      <c r="AH1212" s="34"/>
      <c r="AI1212" s="34"/>
      <c r="AJ1212" s="34"/>
      <c r="AK1212" s="34"/>
      <c r="AL1212" s="34"/>
      <c r="AM1212" s="34"/>
      <c r="AN1212" s="34"/>
      <c r="AS1212" s="34"/>
      <c r="AU1212" s="34"/>
      <c r="AW1212" s="34"/>
      <c r="AY1212" s="34"/>
      <c r="BA1212" s="34"/>
      <c r="BC1212" s="34"/>
      <c r="BE1212" s="34"/>
      <c r="BG1212" s="34"/>
      <c r="BI1212" s="34"/>
    </row>
    <row r="1213" spans="3:61" s="30" customFormat="1" ht="13.8" x14ac:dyDescent="0.25"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D1213" s="34"/>
      <c r="AE1213" s="34"/>
      <c r="AF1213" s="34"/>
      <c r="AG1213" s="34"/>
      <c r="AH1213" s="34"/>
      <c r="AI1213" s="34"/>
      <c r="AJ1213" s="34"/>
      <c r="AK1213" s="34"/>
      <c r="AL1213" s="34"/>
      <c r="AM1213" s="34"/>
      <c r="AN1213" s="34"/>
      <c r="AS1213" s="34"/>
      <c r="AU1213" s="34"/>
      <c r="AW1213" s="34"/>
      <c r="AY1213" s="34"/>
      <c r="BA1213" s="34"/>
      <c r="BC1213" s="34"/>
      <c r="BE1213" s="34"/>
      <c r="BG1213" s="34"/>
      <c r="BI1213" s="34"/>
    </row>
    <row r="1214" spans="3:61" s="30" customFormat="1" ht="13.8" x14ac:dyDescent="0.25"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D1214" s="34"/>
      <c r="AE1214" s="34"/>
      <c r="AF1214" s="34"/>
      <c r="AG1214" s="34"/>
      <c r="AH1214" s="34"/>
      <c r="AI1214" s="34"/>
      <c r="AJ1214" s="34"/>
      <c r="AK1214" s="34"/>
      <c r="AL1214" s="34"/>
      <c r="AM1214" s="34"/>
      <c r="AN1214" s="34"/>
      <c r="AS1214" s="34"/>
      <c r="AU1214" s="34"/>
      <c r="AW1214" s="34"/>
      <c r="AY1214" s="34"/>
      <c r="BA1214" s="34"/>
      <c r="BC1214" s="34"/>
      <c r="BE1214" s="34"/>
      <c r="BG1214" s="34"/>
      <c r="BI1214" s="34"/>
    </row>
    <row r="1215" spans="3:61" s="30" customFormat="1" ht="13.8" x14ac:dyDescent="0.25"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D1215" s="34"/>
      <c r="AE1215" s="34"/>
      <c r="AF1215" s="34"/>
      <c r="AG1215" s="34"/>
      <c r="AH1215" s="34"/>
      <c r="AI1215" s="34"/>
      <c r="AJ1215" s="34"/>
      <c r="AK1215" s="34"/>
      <c r="AL1215" s="34"/>
      <c r="AM1215" s="34"/>
      <c r="AN1215" s="34"/>
      <c r="AS1215" s="34"/>
      <c r="AU1215" s="34"/>
      <c r="AW1215" s="34"/>
      <c r="AY1215" s="34"/>
      <c r="BA1215" s="34"/>
      <c r="BC1215" s="34"/>
      <c r="BE1215" s="34"/>
      <c r="BG1215" s="34"/>
      <c r="BI1215" s="34"/>
    </row>
    <row r="1216" spans="3:61" s="30" customFormat="1" ht="13.8" x14ac:dyDescent="0.25"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D1216" s="34"/>
      <c r="AE1216" s="34"/>
      <c r="AF1216" s="34"/>
      <c r="AG1216" s="34"/>
      <c r="AH1216" s="34"/>
      <c r="AI1216" s="34"/>
      <c r="AJ1216" s="34"/>
      <c r="AK1216" s="34"/>
      <c r="AL1216" s="34"/>
      <c r="AM1216" s="34"/>
      <c r="AN1216" s="34"/>
      <c r="AS1216" s="34"/>
      <c r="AU1216" s="34"/>
      <c r="AW1216" s="34"/>
      <c r="AY1216" s="34"/>
      <c r="BA1216" s="34"/>
      <c r="BC1216" s="34"/>
      <c r="BE1216" s="34"/>
      <c r="BG1216" s="34"/>
      <c r="BI1216" s="34"/>
    </row>
    <row r="1217" spans="3:61" s="30" customFormat="1" ht="13.8" x14ac:dyDescent="0.25"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D1217" s="34"/>
      <c r="AE1217" s="34"/>
      <c r="AF1217" s="34"/>
      <c r="AG1217" s="34"/>
      <c r="AH1217" s="34"/>
      <c r="AI1217" s="34"/>
      <c r="AJ1217" s="34"/>
      <c r="AK1217" s="34"/>
      <c r="AL1217" s="34"/>
      <c r="AM1217" s="34"/>
      <c r="AN1217" s="34"/>
      <c r="AS1217" s="34"/>
      <c r="AU1217" s="34"/>
      <c r="AW1217" s="34"/>
      <c r="AY1217" s="34"/>
      <c r="BA1217" s="34"/>
      <c r="BC1217" s="34"/>
      <c r="BE1217" s="34"/>
      <c r="BG1217" s="34"/>
      <c r="BI1217" s="34"/>
    </row>
    <row r="1218" spans="3:61" s="30" customFormat="1" ht="13.8" x14ac:dyDescent="0.25"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D1218" s="34"/>
      <c r="AE1218" s="34"/>
      <c r="AF1218" s="34"/>
      <c r="AG1218" s="34"/>
      <c r="AH1218" s="34"/>
      <c r="AI1218" s="34"/>
      <c r="AJ1218" s="34"/>
      <c r="AK1218" s="34"/>
      <c r="AL1218" s="34"/>
      <c r="AM1218" s="34"/>
      <c r="AN1218" s="34"/>
      <c r="AS1218" s="34"/>
      <c r="AU1218" s="34"/>
      <c r="AW1218" s="34"/>
      <c r="AY1218" s="34"/>
      <c r="BA1218" s="34"/>
      <c r="BC1218" s="34"/>
      <c r="BE1218" s="34"/>
      <c r="BG1218" s="34"/>
      <c r="BI1218" s="34"/>
    </row>
    <row r="1219" spans="3:61" s="30" customFormat="1" ht="13.8" x14ac:dyDescent="0.25"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D1219" s="34"/>
      <c r="AE1219" s="34"/>
      <c r="AF1219" s="34"/>
      <c r="AG1219" s="34"/>
      <c r="AH1219" s="34"/>
      <c r="AI1219" s="34"/>
      <c r="AJ1219" s="34"/>
      <c r="AK1219" s="34"/>
      <c r="AL1219" s="34"/>
      <c r="AM1219" s="34"/>
      <c r="AN1219" s="34"/>
      <c r="AS1219" s="34"/>
      <c r="AU1219" s="34"/>
      <c r="AW1219" s="34"/>
      <c r="AY1219" s="34"/>
      <c r="BA1219" s="34"/>
      <c r="BC1219" s="34"/>
      <c r="BE1219" s="34"/>
      <c r="BG1219" s="34"/>
      <c r="BI1219" s="34"/>
    </row>
    <row r="1220" spans="3:61" s="30" customFormat="1" ht="13.8" x14ac:dyDescent="0.25"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D1220" s="34"/>
      <c r="AE1220" s="34"/>
      <c r="AF1220" s="34"/>
      <c r="AG1220" s="34"/>
      <c r="AH1220" s="34"/>
      <c r="AI1220" s="34"/>
      <c r="AJ1220" s="34"/>
      <c r="AK1220" s="34"/>
      <c r="AL1220" s="34"/>
      <c r="AM1220" s="34"/>
      <c r="AN1220" s="34"/>
      <c r="AS1220" s="34"/>
      <c r="AU1220" s="34"/>
      <c r="AW1220" s="34"/>
      <c r="AY1220" s="34"/>
      <c r="BA1220" s="34"/>
      <c r="BC1220" s="34"/>
      <c r="BE1220" s="34"/>
      <c r="BG1220" s="34"/>
      <c r="BI1220" s="34"/>
    </row>
    <row r="1221" spans="3:61" s="30" customFormat="1" ht="13.8" x14ac:dyDescent="0.25"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D1221" s="34"/>
      <c r="AE1221" s="34"/>
      <c r="AF1221" s="34"/>
      <c r="AG1221" s="34"/>
      <c r="AH1221" s="34"/>
      <c r="AI1221" s="34"/>
      <c r="AJ1221" s="34"/>
      <c r="AK1221" s="34"/>
      <c r="AL1221" s="34"/>
      <c r="AM1221" s="34"/>
      <c r="AN1221" s="34"/>
      <c r="AS1221" s="34"/>
      <c r="AU1221" s="34"/>
      <c r="AW1221" s="34"/>
      <c r="AY1221" s="34"/>
      <c r="BA1221" s="34"/>
      <c r="BC1221" s="34"/>
      <c r="BE1221" s="34"/>
      <c r="BG1221" s="34"/>
      <c r="BI1221" s="34"/>
    </row>
    <row r="1222" spans="3:61" s="30" customFormat="1" ht="13.8" x14ac:dyDescent="0.25"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D1222" s="34"/>
      <c r="AE1222" s="34"/>
      <c r="AF1222" s="34"/>
      <c r="AG1222" s="34"/>
      <c r="AH1222" s="34"/>
      <c r="AI1222" s="34"/>
      <c r="AJ1222" s="34"/>
      <c r="AK1222" s="34"/>
      <c r="AL1222" s="34"/>
      <c r="AM1222" s="34"/>
      <c r="AN1222" s="34"/>
      <c r="AS1222" s="34"/>
      <c r="AU1222" s="34"/>
      <c r="AW1222" s="34"/>
      <c r="AY1222" s="34"/>
      <c r="BA1222" s="34"/>
      <c r="BC1222" s="34"/>
      <c r="BE1222" s="34"/>
      <c r="BG1222" s="34"/>
      <c r="BI1222" s="34"/>
    </row>
    <row r="1223" spans="3:61" s="30" customFormat="1" ht="13.8" x14ac:dyDescent="0.25"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D1223" s="34"/>
      <c r="AE1223" s="34"/>
      <c r="AF1223" s="34"/>
      <c r="AG1223" s="34"/>
      <c r="AH1223" s="34"/>
      <c r="AI1223" s="34"/>
      <c r="AJ1223" s="34"/>
      <c r="AK1223" s="34"/>
      <c r="AL1223" s="34"/>
      <c r="AM1223" s="34"/>
      <c r="AN1223" s="34"/>
      <c r="AS1223" s="34"/>
      <c r="AU1223" s="34"/>
      <c r="AW1223" s="34"/>
      <c r="AY1223" s="34"/>
      <c r="BA1223" s="34"/>
      <c r="BC1223" s="34"/>
      <c r="BE1223" s="34"/>
      <c r="BG1223" s="34"/>
      <c r="BI1223" s="34"/>
    </row>
    <row r="1224" spans="3:61" s="30" customFormat="1" ht="13.8" x14ac:dyDescent="0.25"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D1224" s="34"/>
      <c r="AE1224" s="34"/>
      <c r="AF1224" s="34"/>
      <c r="AG1224" s="34"/>
      <c r="AH1224" s="34"/>
      <c r="AI1224" s="34"/>
      <c r="AJ1224" s="34"/>
      <c r="AK1224" s="34"/>
      <c r="AL1224" s="34"/>
      <c r="AM1224" s="34"/>
      <c r="AN1224" s="34"/>
      <c r="AS1224" s="34"/>
      <c r="AU1224" s="34"/>
      <c r="AW1224" s="34"/>
      <c r="AY1224" s="34"/>
      <c r="BA1224" s="34"/>
      <c r="BC1224" s="34"/>
      <c r="BE1224" s="34"/>
      <c r="BG1224" s="34"/>
      <c r="BI1224" s="34"/>
    </row>
    <row r="1225" spans="3:61" s="30" customFormat="1" ht="13.8" x14ac:dyDescent="0.25"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D1225" s="34"/>
      <c r="AE1225" s="34"/>
      <c r="AF1225" s="34"/>
      <c r="AG1225" s="34"/>
      <c r="AH1225" s="34"/>
      <c r="AI1225" s="34"/>
      <c r="AJ1225" s="34"/>
      <c r="AK1225" s="34"/>
      <c r="AL1225" s="34"/>
      <c r="AM1225" s="34"/>
      <c r="AN1225" s="34"/>
      <c r="AS1225" s="34"/>
      <c r="AU1225" s="34"/>
      <c r="AW1225" s="34"/>
      <c r="AY1225" s="34"/>
      <c r="BA1225" s="34"/>
      <c r="BC1225" s="34"/>
      <c r="BE1225" s="34"/>
      <c r="BG1225" s="34"/>
      <c r="BI1225" s="34"/>
    </row>
    <row r="1226" spans="3:61" s="30" customFormat="1" ht="13.8" x14ac:dyDescent="0.25"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D1226" s="34"/>
      <c r="AE1226" s="34"/>
      <c r="AF1226" s="34"/>
      <c r="AG1226" s="34"/>
      <c r="AH1226" s="34"/>
      <c r="AI1226" s="34"/>
      <c r="AJ1226" s="34"/>
      <c r="AK1226" s="34"/>
      <c r="AL1226" s="34"/>
      <c r="AM1226" s="34"/>
      <c r="AN1226" s="34"/>
      <c r="AS1226" s="34"/>
      <c r="AU1226" s="34"/>
      <c r="AW1226" s="34"/>
      <c r="AY1226" s="34"/>
      <c r="BA1226" s="34"/>
      <c r="BC1226" s="34"/>
      <c r="BE1226" s="34"/>
      <c r="BG1226" s="34"/>
      <c r="BI1226" s="34"/>
    </row>
    <row r="1227" spans="3:61" s="30" customFormat="1" ht="13.8" x14ac:dyDescent="0.25"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D1227" s="34"/>
      <c r="AE1227" s="34"/>
      <c r="AF1227" s="34"/>
      <c r="AG1227" s="34"/>
      <c r="AH1227" s="34"/>
      <c r="AI1227" s="34"/>
      <c r="AJ1227" s="34"/>
      <c r="AK1227" s="34"/>
      <c r="AL1227" s="34"/>
      <c r="AM1227" s="34"/>
      <c r="AN1227" s="34"/>
      <c r="AS1227" s="34"/>
      <c r="AU1227" s="34"/>
      <c r="AW1227" s="34"/>
      <c r="AY1227" s="34"/>
      <c r="BA1227" s="34"/>
      <c r="BC1227" s="34"/>
      <c r="BE1227" s="34"/>
      <c r="BG1227" s="34"/>
      <c r="BI1227" s="34"/>
    </row>
    <row r="1228" spans="3:61" s="30" customFormat="1" ht="13.8" x14ac:dyDescent="0.25"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D1228" s="34"/>
      <c r="AE1228" s="34"/>
      <c r="AF1228" s="34"/>
      <c r="AG1228" s="34"/>
      <c r="AH1228" s="34"/>
      <c r="AI1228" s="34"/>
      <c r="AJ1228" s="34"/>
      <c r="AK1228" s="34"/>
      <c r="AL1228" s="34"/>
      <c r="AM1228" s="34"/>
      <c r="AN1228" s="34"/>
      <c r="AS1228" s="34"/>
      <c r="AU1228" s="34"/>
      <c r="AW1228" s="34"/>
      <c r="AY1228" s="34"/>
      <c r="BA1228" s="34"/>
      <c r="BC1228" s="34"/>
      <c r="BE1228" s="34"/>
      <c r="BG1228" s="34"/>
      <c r="BI1228" s="34"/>
    </row>
    <row r="1229" spans="3:61" s="30" customFormat="1" ht="13.8" x14ac:dyDescent="0.25"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D1229" s="34"/>
      <c r="AE1229" s="34"/>
      <c r="AF1229" s="34"/>
      <c r="AG1229" s="34"/>
      <c r="AH1229" s="34"/>
      <c r="AI1229" s="34"/>
      <c r="AJ1229" s="34"/>
      <c r="AK1229" s="34"/>
      <c r="AL1229" s="34"/>
      <c r="AM1229" s="34"/>
      <c r="AN1229" s="34"/>
      <c r="AS1229" s="34"/>
      <c r="AU1229" s="34"/>
      <c r="AW1229" s="34"/>
      <c r="AY1229" s="34"/>
      <c r="BA1229" s="34"/>
      <c r="BC1229" s="34"/>
      <c r="BE1229" s="34"/>
      <c r="BG1229" s="34"/>
      <c r="BI1229" s="34"/>
    </row>
    <row r="1230" spans="3:61" s="30" customFormat="1" ht="13.8" x14ac:dyDescent="0.25"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D1230" s="34"/>
      <c r="AE1230" s="34"/>
      <c r="AF1230" s="34"/>
      <c r="AG1230" s="34"/>
      <c r="AH1230" s="34"/>
      <c r="AI1230" s="34"/>
      <c r="AJ1230" s="34"/>
      <c r="AK1230" s="34"/>
      <c r="AL1230" s="34"/>
      <c r="AM1230" s="34"/>
      <c r="AN1230" s="34"/>
      <c r="AS1230" s="34"/>
      <c r="AU1230" s="34"/>
      <c r="AW1230" s="34"/>
      <c r="AY1230" s="34"/>
      <c r="BA1230" s="34"/>
      <c r="BC1230" s="34"/>
      <c r="BE1230" s="34"/>
      <c r="BG1230" s="34"/>
      <c r="BI1230" s="34"/>
    </row>
    <row r="1231" spans="3:61" s="30" customFormat="1" ht="13.8" x14ac:dyDescent="0.25"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D1231" s="34"/>
      <c r="AE1231" s="34"/>
      <c r="AF1231" s="34"/>
      <c r="AG1231" s="34"/>
      <c r="AH1231" s="34"/>
      <c r="AI1231" s="34"/>
      <c r="AJ1231" s="34"/>
      <c r="AK1231" s="34"/>
      <c r="AL1231" s="34"/>
      <c r="AM1231" s="34"/>
      <c r="AN1231" s="34"/>
      <c r="AS1231" s="34"/>
      <c r="AU1231" s="34"/>
      <c r="AW1231" s="34"/>
      <c r="AY1231" s="34"/>
      <c r="BA1231" s="34"/>
      <c r="BC1231" s="34"/>
      <c r="BE1231" s="34"/>
      <c r="BG1231" s="34"/>
      <c r="BI1231" s="34"/>
    </row>
    <row r="1232" spans="3:61" s="30" customFormat="1" ht="13.8" x14ac:dyDescent="0.25"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D1232" s="34"/>
      <c r="AE1232" s="34"/>
      <c r="AF1232" s="34"/>
      <c r="AG1232" s="34"/>
      <c r="AH1232" s="34"/>
      <c r="AI1232" s="34"/>
      <c r="AJ1232" s="34"/>
      <c r="AK1232" s="34"/>
      <c r="AL1232" s="34"/>
      <c r="AM1232" s="34"/>
      <c r="AN1232" s="34"/>
      <c r="AS1232" s="34"/>
      <c r="AU1232" s="34"/>
      <c r="AW1232" s="34"/>
      <c r="AY1232" s="34"/>
      <c r="BA1232" s="34"/>
      <c r="BC1232" s="34"/>
      <c r="BE1232" s="34"/>
      <c r="BG1232" s="34"/>
      <c r="BI1232" s="34"/>
    </row>
    <row r="1233" spans="3:61" s="30" customFormat="1" ht="13.8" x14ac:dyDescent="0.25"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D1233" s="34"/>
      <c r="AE1233" s="34"/>
      <c r="AF1233" s="34"/>
      <c r="AG1233" s="34"/>
      <c r="AH1233" s="34"/>
      <c r="AI1233" s="34"/>
      <c r="AJ1233" s="34"/>
      <c r="AK1233" s="34"/>
      <c r="AL1233" s="34"/>
      <c r="AM1233" s="34"/>
      <c r="AN1233" s="34"/>
      <c r="AS1233" s="34"/>
      <c r="AU1233" s="34"/>
      <c r="AW1233" s="34"/>
      <c r="AY1233" s="34"/>
      <c r="BA1233" s="34"/>
      <c r="BC1233" s="34"/>
      <c r="BE1233" s="34"/>
      <c r="BG1233" s="34"/>
      <c r="BI1233" s="34"/>
    </row>
    <row r="1234" spans="3:61" s="30" customFormat="1" ht="13.8" x14ac:dyDescent="0.25"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D1234" s="34"/>
      <c r="AE1234" s="34"/>
      <c r="AF1234" s="34"/>
      <c r="AG1234" s="34"/>
      <c r="AH1234" s="34"/>
      <c r="AI1234" s="34"/>
      <c r="AJ1234" s="34"/>
      <c r="AK1234" s="34"/>
      <c r="AL1234" s="34"/>
      <c r="AM1234" s="34"/>
      <c r="AN1234" s="34"/>
      <c r="AS1234" s="34"/>
      <c r="AU1234" s="34"/>
      <c r="AW1234" s="34"/>
      <c r="AY1234" s="34"/>
      <c r="BA1234" s="34"/>
      <c r="BC1234" s="34"/>
      <c r="BE1234" s="34"/>
      <c r="BG1234" s="34"/>
      <c r="BI1234" s="34"/>
    </row>
    <row r="1235" spans="3:61" s="30" customFormat="1" ht="13.8" x14ac:dyDescent="0.25"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D1235" s="34"/>
      <c r="AE1235" s="34"/>
      <c r="AF1235" s="34"/>
      <c r="AG1235" s="34"/>
      <c r="AH1235" s="34"/>
      <c r="AI1235" s="34"/>
      <c r="AJ1235" s="34"/>
      <c r="AK1235" s="34"/>
      <c r="AL1235" s="34"/>
      <c r="AM1235" s="34"/>
      <c r="AN1235" s="34"/>
      <c r="AS1235" s="34"/>
      <c r="AU1235" s="34"/>
      <c r="AW1235" s="34"/>
      <c r="AY1235" s="34"/>
      <c r="BA1235" s="34"/>
      <c r="BC1235" s="34"/>
      <c r="BE1235" s="34"/>
      <c r="BG1235" s="34"/>
      <c r="BI1235" s="34"/>
    </row>
    <row r="1236" spans="3:61" s="30" customFormat="1" ht="13.8" x14ac:dyDescent="0.25"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D1236" s="34"/>
      <c r="AE1236" s="34"/>
      <c r="AF1236" s="34"/>
      <c r="AG1236" s="34"/>
      <c r="AH1236" s="34"/>
      <c r="AI1236" s="34"/>
      <c r="AJ1236" s="34"/>
      <c r="AK1236" s="34"/>
      <c r="AL1236" s="34"/>
      <c r="AM1236" s="34"/>
      <c r="AN1236" s="34"/>
      <c r="AS1236" s="34"/>
      <c r="AU1236" s="34"/>
      <c r="AW1236" s="34"/>
      <c r="AY1236" s="34"/>
      <c r="BA1236" s="34"/>
      <c r="BC1236" s="34"/>
      <c r="BE1236" s="34"/>
      <c r="BG1236" s="34"/>
      <c r="BI1236" s="34"/>
    </row>
    <row r="1237" spans="3:61" s="30" customFormat="1" ht="13.8" x14ac:dyDescent="0.25"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D1237" s="34"/>
      <c r="AE1237" s="34"/>
      <c r="AF1237" s="34"/>
      <c r="AG1237" s="34"/>
      <c r="AH1237" s="34"/>
      <c r="AI1237" s="34"/>
      <c r="AJ1237" s="34"/>
      <c r="AK1237" s="34"/>
      <c r="AL1237" s="34"/>
      <c r="AM1237" s="34"/>
      <c r="AN1237" s="34"/>
      <c r="AS1237" s="34"/>
      <c r="AU1237" s="34"/>
      <c r="AW1237" s="34"/>
      <c r="AY1237" s="34"/>
      <c r="BA1237" s="34"/>
      <c r="BC1237" s="34"/>
      <c r="BE1237" s="34"/>
      <c r="BG1237" s="34"/>
      <c r="BI1237" s="34"/>
    </row>
    <row r="1238" spans="3:61" s="30" customFormat="1" ht="13.8" x14ac:dyDescent="0.25"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D1238" s="34"/>
      <c r="AE1238" s="34"/>
      <c r="AF1238" s="34"/>
      <c r="AG1238" s="34"/>
      <c r="AH1238" s="34"/>
      <c r="AI1238" s="34"/>
      <c r="AJ1238" s="34"/>
      <c r="AK1238" s="34"/>
      <c r="AL1238" s="34"/>
      <c r="AM1238" s="34"/>
      <c r="AN1238" s="34"/>
      <c r="AS1238" s="34"/>
      <c r="AU1238" s="34"/>
      <c r="AW1238" s="34"/>
      <c r="AY1238" s="34"/>
      <c r="BA1238" s="34"/>
      <c r="BC1238" s="34"/>
      <c r="BE1238" s="34"/>
      <c r="BG1238" s="34"/>
      <c r="BI1238" s="34"/>
    </row>
    <row r="1239" spans="3:61" s="30" customFormat="1" ht="13.8" x14ac:dyDescent="0.25"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D1239" s="34"/>
      <c r="AE1239" s="34"/>
      <c r="AF1239" s="34"/>
      <c r="AG1239" s="34"/>
      <c r="AH1239" s="34"/>
      <c r="AI1239" s="34"/>
      <c r="AJ1239" s="34"/>
      <c r="AK1239" s="34"/>
      <c r="AL1239" s="34"/>
      <c r="AM1239" s="34"/>
      <c r="AN1239" s="34"/>
      <c r="AS1239" s="34"/>
      <c r="AU1239" s="34"/>
      <c r="AW1239" s="34"/>
      <c r="AY1239" s="34"/>
      <c r="BA1239" s="34"/>
      <c r="BC1239" s="34"/>
      <c r="BE1239" s="34"/>
      <c r="BG1239" s="34"/>
      <c r="BI1239" s="34"/>
    </row>
    <row r="1240" spans="3:61" s="30" customFormat="1" ht="13.8" x14ac:dyDescent="0.25"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D1240" s="34"/>
      <c r="AE1240" s="34"/>
      <c r="AF1240" s="34"/>
      <c r="AG1240" s="34"/>
      <c r="AH1240" s="34"/>
      <c r="AI1240" s="34"/>
      <c r="AJ1240" s="34"/>
      <c r="AK1240" s="34"/>
      <c r="AL1240" s="34"/>
      <c r="AM1240" s="34"/>
      <c r="AN1240" s="34"/>
      <c r="AS1240" s="34"/>
      <c r="AU1240" s="34"/>
      <c r="AW1240" s="34"/>
      <c r="AY1240" s="34"/>
      <c r="BA1240" s="34"/>
      <c r="BC1240" s="34"/>
      <c r="BE1240" s="34"/>
      <c r="BG1240" s="34"/>
      <c r="BI1240" s="34"/>
    </row>
    <row r="1241" spans="3:61" s="30" customFormat="1" ht="13.8" x14ac:dyDescent="0.25"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D1241" s="34"/>
      <c r="AE1241" s="34"/>
      <c r="AF1241" s="34"/>
      <c r="AG1241" s="34"/>
      <c r="AH1241" s="34"/>
      <c r="AI1241" s="34"/>
      <c r="AJ1241" s="34"/>
      <c r="AK1241" s="34"/>
      <c r="AL1241" s="34"/>
      <c r="AM1241" s="34"/>
      <c r="AN1241" s="34"/>
      <c r="AS1241" s="34"/>
      <c r="AU1241" s="34"/>
      <c r="AW1241" s="34"/>
      <c r="AY1241" s="34"/>
      <c r="BA1241" s="34"/>
      <c r="BC1241" s="34"/>
      <c r="BE1241" s="34"/>
      <c r="BG1241" s="34"/>
      <c r="BI1241" s="34"/>
    </row>
    <row r="1242" spans="3:61" s="30" customFormat="1" ht="13.8" x14ac:dyDescent="0.25"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D1242" s="34"/>
      <c r="AE1242" s="34"/>
      <c r="AF1242" s="34"/>
      <c r="AG1242" s="34"/>
      <c r="AH1242" s="34"/>
      <c r="AI1242" s="34"/>
      <c r="AJ1242" s="34"/>
      <c r="AK1242" s="34"/>
      <c r="AL1242" s="34"/>
      <c r="AM1242" s="34"/>
      <c r="AN1242" s="34"/>
      <c r="AS1242" s="34"/>
      <c r="AU1242" s="34"/>
      <c r="AW1242" s="34"/>
      <c r="AY1242" s="34"/>
      <c r="BA1242" s="34"/>
      <c r="BC1242" s="34"/>
      <c r="BE1242" s="34"/>
      <c r="BG1242" s="34"/>
      <c r="BI1242" s="34"/>
    </row>
    <row r="1243" spans="3:61" s="30" customFormat="1" ht="13.8" x14ac:dyDescent="0.25"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D1243" s="34"/>
      <c r="AE1243" s="34"/>
      <c r="AF1243" s="34"/>
      <c r="AG1243" s="34"/>
      <c r="AH1243" s="34"/>
      <c r="AI1243" s="34"/>
      <c r="AJ1243" s="34"/>
      <c r="AK1243" s="34"/>
      <c r="AL1243" s="34"/>
      <c r="AM1243" s="34"/>
      <c r="AN1243" s="34"/>
      <c r="AS1243" s="34"/>
      <c r="AU1243" s="34"/>
      <c r="AW1243" s="34"/>
      <c r="AY1243" s="34"/>
      <c r="BA1243" s="34"/>
      <c r="BC1243" s="34"/>
      <c r="BE1243" s="34"/>
      <c r="BG1243" s="34"/>
      <c r="BI1243" s="34"/>
    </row>
    <row r="1244" spans="3:61" s="30" customFormat="1" ht="13.8" x14ac:dyDescent="0.25"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D1244" s="34"/>
      <c r="AE1244" s="34"/>
      <c r="AF1244" s="34"/>
      <c r="AG1244" s="34"/>
      <c r="AH1244" s="34"/>
      <c r="AI1244" s="34"/>
      <c r="AJ1244" s="34"/>
      <c r="AK1244" s="34"/>
      <c r="AL1244" s="34"/>
      <c r="AM1244" s="34"/>
      <c r="AN1244" s="34"/>
      <c r="AS1244" s="34"/>
      <c r="AU1244" s="34"/>
      <c r="AW1244" s="34"/>
      <c r="AY1244" s="34"/>
      <c r="BA1244" s="34"/>
      <c r="BC1244" s="34"/>
      <c r="BE1244" s="34"/>
      <c r="BG1244" s="34"/>
      <c r="BI1244" s="34"/>
    </row>
    <row r="1245" spans="3:61" s="30" customFormat="1" ht="13.8" x14ac:dyDescent="0.25"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D1245" s="34"/>
      <c r="AE1245" s="34"/>
      <c r="AF1245" s="34"/>
      <c r="AG1245" s="34"/>
      <c r="AH1245" s="34"/>
      <c r="AI1245" s="34"/>
      <c r="AJ1245" s="34"/>
      <c r="AK1245" s="34"/>
      <c r="AL1245" s="34"/>
      <c r="AM1245" s="34"/>
      <c r="AN1245" s="34"/>
      <c r="AS1245" s="34"/>
      <c r="AU1245" s="34"/>
      <c r="AW1245" s="34"/>
      <c r="AY1245" s="34"/>
      <c r="BA1245" s="34"/>
      <c r="BC1245" s="34"/>
      <c r="BE1245" s="34"/>
      <c r="BG1245" s="34"/>
      <c r="BI1245" s="34"/>
    </row>
    <row r="1246" spans="3:61" s="30" customFormat="1" ht="13.8" x14ac:dyDescent="0.25"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D1246" s="34"/>
      <c r="AE1246" s="34"/>
      <c r="AF1246" s="34"/>
      <c r="AG1246" s="34"/>
      <c r="AH1246" s="34"/>
      <c r="AI1246" s="34"/>
      <c r="AJ1246" s="34"/>
      <c r="AK1246" s="34"/>
      <c r="AL1246" s="34"/>
      <c r="AM1246" s="34"/>
      <c r="AN1246" s="34"/>
      <c r="AS1246" s="34"/>
      <c r="AU1246" s="34"/>
      <c r="AW1246" s="34"/>
      <c r="AY1246" s="34"/>
      <c r="BA1246" s="34"/>
      <c r="BC1246" s="34"/>
      <c r="BE1246" s="34"/>
      <c r="BG1246" s="34"/>
      <c r="BI1246" s="34"/>
    </row>
    <row r="1247" spans="3:61" s="30" customFormat="1" ht="13.8" x14ac:dyDescent="0.25"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D1247" s="34"/>
      <c r="AE1247" s="34"/>
      <c r="AF1247" s="34"/>
      <c r="AG1247" s="34"/>
      <c r="AH1247" s="34"/>
      <c r="AI1247" s="34"/>
      <c r="AJ1247" s="34"/>
      <c r="AK1247" s="34"/>
      <c r="AL1247" s="34"/>
      <c r="AM1247" s="34"/>
      <c r="AN1247" s="34"/>
      <c r="AS1247" s="34"/>
      <c r="AU1247" s="34"/>
      <c r="AW1247" s="34"/>
      <c r="AY1247" s="34"/>
      <c r="BA1247" s="34"/>
      <c r="BC1247" s="34"/>
      <c r="BE1247" s="34"/>
      <c r="BG1247" s="34"/>
      <c r="BI1247" s="34"/>
    </row>
    <row r="1248" spans="3:61" s="30" customFormat="1" ht="13.8" x14ac:dyDescent="0.25"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D1248" s="34"/>
      <c r="AE1248" s="34"/>
      <c r="AF1248" s="34"/>
      <c r="AG1248" s="34"/>
      <c r="AH1248" s="34"/>
      <c r="AI1248" s="34"/>
      <c r="AJ1248" s="34"/>
      <c r="AK1248" s="34"/>
      <c r="AL1248" s="34"/>
      <c r="AM1248" s="34"/>
      <c r="AN1248" s="34"/>
      <c r="AS1248" s="34"/>
      <c r="AU1248" s="34"/>
      <c r="AW1248" s="34"/>
      <c r="AY1248" s="34"/>
      <c r="BA1248" s="34"/>
      <c r="BC1248" s="34"/>
      <c r="BE1248" s="34"/>
      <c r="BG1248" s="34"/>
      <c r="BI1248" s="34"/>
    </row>
    <row r="1249" spans="3:61" s="30" customFormat="1" ht="13.8" x14ac:dyDescent="0.25"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D1249" s="34"/>
      <c r="AE1249" s="34"/>
      <c r="AF1249" s="34"/>
      <c r="AG1249" s="34"/>
      <c r="AH1249" s="34"/>
      <c r="AI1249" s="34"/>
      <c r="AJ1249" s="34"/>
      <c r="AK1249" s="34"/>
      <c r="AL1249" s="34"/>
      <c r="AM1249" s="34"/>
      <c r="AN1249" s="34"/>
      <c r="AS1249" s="34"/>
      <c r="AU1249" s="34"/>
      <c r="AW1249" s="34"/>
      <c r="AY1249" s="34"/>
      <c r="BA1249" s="34"/>
      <c r="BC1249" s="34"/>
      <c r="BE1249" s="34"/>
      <c r="BG1249" s="34"/>
      <c r="BI1249" s="34"/>
    </row>
    <row r="1250" spans="3:61" s="30" customFormat="1" ht="13.8" x14ac:dyDescent="0.25"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D1250" s="34"/>
      <c r="AE1250" s="34"/>
      <c r="AF1250" s="34"/>
      <c r="AG1250" s="34"/>
      <c r="AH1250" s="34"/>
      <c r="AI1250" s="34"/>
      <c r="AJ1250" s="34"/>
      <c r="AK1250" s="34"/>
      <c r="AL1250" s="34"/>
      <c r="AM1250" s="34"/>
      <c r="AN1250" s="34"/>
      <c r="AS1250" s="34"/>
      <c r="AU1250" s="34"/>
      <c r="AW1250" s="34"/>
      <c r="AY1250" s="34"/>
      <c r="BA1250" s="34"/>
      <c r="BC1250" s="34"/>
      <c r="BE1250" s="34"/>
      <c r="BG1250" s="34"/>
      <c r="BI1250" s="34"/>
    </row>
    <row r="1251" spans="3:61" s="30" customFormat="1" ht="13.8" x14ac:dyDescent="0.25"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D1251" s="34"/>
      <c r="AE1251" s="34"/>
      <c r="AF1251" s="34"/>
      <c r="AG1251" s="34"/>
      <c r="AH1251" s="34"/>
      <c r="AI1251" s="34"/>
      <c r="AJ1251" s="34"/>
      <c r="AK1251" s="34"/>
      <c r="AL1251" s="34"/>
      <c r="AM1251" s="34"/>
      <c r="AN1251" s="34"/>
      <c r="AS1251" s="34"/>
      <c r="AU1251" s="34"/>
      <c r="AW1251" s="34"/>
      <c r="AY1251" s="34"/>
      <c r="BA1251" s="34"/>
      <c r="BC1251" s="34"/>
      <c r="BE1251" s="34"/>
      <c r="BG1251" s="34"/>
      <c r="BI1251" s="34"/>
    </row>
    <row r="1252" spans="3:61" s="30" customFormat="1" ht="13.8" x14ac:dyDescent="0.25"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D1252" s="34"/>
      <c r="AE1252" s="34"/>
      <c r="AF1252" s="34"/>
      <c r="AG1252" s="34"/>
      <c r="AH1252" s="34"/>
      <c r="AI1252" s="34"/>
      <c r="AJ1252" s="34"/>
      <c r="AK1252" s="34"/>
      <c r="AL1252" s="34"/>
      <c r="AM1252" s="34"/>
      <c r="AN1252" s="34"/>
      <c r="AS1252" s="34"/>
      <c r="AU1252" s="34"/>
      <c r="AW1252" s="34"/>
      <c r="AY1252" s="34"/>
      <c r="BA1252" s="34"/>
      <c r="BC1252" s="34"/>
      <c r="BE1252" s="34"/>
      <c r="BG1252" s="34"/>
      <c r="BI1252" s="34"/>
    </row>
    <row r="1253" spans="3:61" s="30" customFormat="1" ht="13.8" x14ac:dyDescent="0.25"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D1253" s="34"/>
      <c r="AE1253" s="34"/>
      <c r="AF1253" s="34"/>
      <c r="AG1253" s="34"/>
      <c r="AH1253" s="34"/>
      <c r="AI1253" s="34"/>
      <c r="AJ1253" s="34"/>
      <c r="AK1253" s="34"/>
      <c r="AL1253" s="34"/>
      <c r="AM1253" s="34"/>
      <c r="AN1253" s="34"/>
      <c r="AS1253" s="34"/>
      <c r="AU1253" s="34"/>
      <c r="AW1253" s="34"/>
      <c r="AY1253" s="34"/>
      <c r="BA1253" s="34"/>
      <c r="BC1253" s="34"/>
      <c r="BE1253" s="34"/>
      <c r="BG1253" s="34"/>
      <c r="BI1253" s="34"/>
    </row>
    <row r="1254" spans="3:61" s="30" customFormat="1" ht="13.8" x14ac:dyDescent="0.25"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D1254" s="34"/>
      <c r="AE1254" s="34"/>
      <c r="AF1254" s="34"/>
      <c r="AG1254" s="34"/>
      <c r="AH1254" s="34"/>
      <c r="AI1254" s="34"/>
      <c r="AJ1254" s="34"/>
      <c r="AK1254" s="34"/>
      <c r="AL1254" s="34"/>
      <c r="AM1254" s="34"/>
      <c r="AN1254" s="34"/>
      <c r="AS1254" s="34"/>
      <c r="AU1254" s="34"/>
      <c r="AW1254" s="34"/>
      <c r="AY1254" s="34"/>
      <c r="BA1254" s="34"/>
      <c r="BC1254" s="34"/>
      <c r="BE1254" s="34"/>
      <c r="BG1254" s="34"/>
      <c r="BI1254" s="34"/>
    </row>
    <row r="1255" spans="3:61" s="30" customFormat="1" ht="13.8" x14ac:dyDescent="0.25"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D1255" s="34"/>
      <c r="AE1255" s="34"/>
      <c r="AF1255" s="34"/>
      <c r="AG1255" s="34"/>
      <c r="AH1255" s="34"/>
      <c r="AI1255" s="34"/>
      <c r="AJ1255" s="34"/>
      <c r="AK1255" s="34"/>
      <c r="AL1255" s="34"/>
      <c r="AM1255" s="34"/>
      <c r="AN1255" s="34"/>
      <c r="AS1255" s="34"/>
      <c r="AU1255" s="34"/>
      <c r="AW1255" s="34"/>
      <c r="AY1255" s="34"/>
      <c r="BA1255" s="34"/>
      <c r="BC1255" s="34"/>
      <c r="BE1255" s="34"/>
      <c r="BG1255" s="34"/>
      <c r="BI1255" s="34"/>
    </row>
    <row r="1256" spans="3:61" s="30" customFormat="1" ht="13.8" x14ac:dyDescent="0.25"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D1256" s="34"/>
      <c r="AE1256" s="34"/>
      <c r="AF1256" s="34"/>
      <c r="AG1256" s="34"/>
      <c r="AH1256" s="34"/>
      <c r="AI1256" s="34"/>
      <c r="AJ1256" s="34"/>
      <c r="AK1256" s="34"/>
      <c r="AL1256" s="34"/>
      <c r="AM1256" s="34"/>
      <c r="AN1256" s="34"/>
      <c r="AS1256" s="34"/>
      <c r="AU1256" s="34"/>
      <c r="AW1256" s="34"/>
      <c r="AY1256" s="34"/>
      <c r="BA1256" s="34"/>
      <c r="BC1256" s="34"/>
      <c r="BE1256" s="34"/>
      <c r="BG1256" s="34"/>
      <c r="BI1256" s="34"/>
    </row>
    <row r="1257" spans="3:61" s="30" customFormat="1" ht="13.8" x14ac:dyDescent="0.25"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D1257" s="34"/>
      <c r="AE1257" s="34"/>
      <c r="AF1257" s="34"/>
      <c r="AG1257" s="34"/>
      <c r="AH1257" s="34"/>
      <c r="AI1257" s="34"/>
      <c r="AJ1257" s="34"/>
      <c r="AK1257" s="34"/>
      <c r="AL1257" s="34"/>
      <c r="AM1257" s="34"/>
      <c r="AN1257" s="34"/>
      <c r="AS1257" s="34"/>
      <c r="AU1257" s="34"/>
      <c r="AW1257" s="34"/>
      <c r="AY1257" s="34"/>
      <c r="BA1257" s="34"/>
      <c r="BC1257" s="34"/>
      <c r="BE1257" s="34"/>
      <c r="BG1257" s="34"/>
      <c r="BI1257" s="34"/>
    </row>
    <row r="1258" spans="3:61" s="30" customFormat="1" ht="13.8" x14ac:dyDescent="0.25"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D1258" s="34"/>
      <c r="AE1258" s="34"/>
      <c r="AF1258" s="34"/>
      <c r="AG1258" s="34"/>
      <c r="AH1258" s="34"/>
      <c r="AI1258" s="34"/>
      <c r="AJ1258" s="34"/>
      <c r="AK1258" s="34"/>
      <c r="AL1258" s="34"/>
      <c r="AM1258" s="34"/>
      <c r="AN1258" s="34"/>
      <c r="AS1258" s="34"/>
      <c r="AU1258" s="34"/>
      <c r="AW1258" s="34"/>
      <c r="AY1258" s="34"/>
      <c r="BA1258" s="34"/>
      <c r="BC1258" s="34"/>
      <c r="BE1258" s="34"/>
      <c r="BG1258" s="34"/>
      <c r="BI1258" s="34"/>
    </row>
    <row r="1259" spans="3:61" s="30" customFormat="1" ht="13.8" x14ac:dyDescent="0.25"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D1259" s="34"/>
      <c r="AE1259" s="34"/>
      <c r="AF1259" s="34"/>
      <c r="AG1259" s="34"/>
      <c r="AH1259" s="34"/>
      <c r="AI1259" s="34"/>
      <c r="AJ1259" s="34"/>
      <c r="AK1259" s="34"/>
      <c r="AL1259" s="34"/>
      <c r="AM1259" s="34"/>
      <c r="AN1259" s="34"/>
      <c r="AS1259" s="34"/>
      <c r="AU1259" s="34"/>
      <c r="AW1259" s="34"/>
      <c r="AY1259" s="34"/>
      <c r="BA1259" s="34"/>
      <c r="BC1259" s="34"/>
      <c r="BE1259" s="34"/>
      <c r="BG1259" s="34"/>
      <c r="BI1259" s="34"/>
    </row>
    <row r="1260" spans="3:61" s="30" customFormat="1" ht="13.8" x14ac:dyDescent="0.25"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D1260" s="34"/>
      <c r="AE1260" s="34"/>
      <c r="AF1260" s="34"/>
      <c r="AG1260" s="34"/>
      <c r="AH1260" s="34"/>
      <c r="AI1260" s="34"/>
      <c r="AJ1260" s="34"/>
      <c r="AK1260" s="34"/>
      <c r="AL1260" s="34"/>
      <c r="AM1260" s="34"/>
      <c r="AN1260" s="34"/>
      <c r="AS1260" s="34"/>
      <c r="AU1260" s="34"/>
      <c r="AW1260" s="34"/>
      <c r="AY1260" s="34"/>
      <c r="BA1260" s="34"/>
      <c r="BC1260" s="34"/>
      <c r="BE1260" s="34"/>
      <c r="BG1260" s="34"/>
      <c r="BI1260" s="34"/>
    </row>
    <row r="1261" spans="3:61" s="30" customFormat="1" ht="13.8" x14ac:dyDescent="0.25"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D1261" s="34"/>
      <c r="AE1261" s="34"/>
      <c r="AF1261" s="34"/>
      <c r="AG1261" s="34"/>
      <c r="AH1261" s="34"/>
      <c r="AI1261" s="34"/>
      <c r="AJ1261" s="34"/>
      <c r="AK1261" s="34"/>
      <c r="AL1261" s="34"/>
      <c r="AM1261" s="34"/>
      <c r="AN1261" s="34"/>
      <c r="AS1261" s="34"/>
      <c r="AU1261" s="34"/>
      <c r="AW1261" s="34"/>
      <c r="AY1261" s="34"/>
      <c r="BA1261" s="34"/>
      <c r="BC1261" s="34"/>
      <c r="BE1261" s="34"/>
      <c r="BG1261" s="34"/>
      <c r="BI1261" s="34"/>
    </row>
    <row r="1262" spans="3:61" s="30" customFormat="1" ht="13.8" x14ac:dyDescent="0.25"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D1262" s="34"/>
      <c r="AE1262" s="34"/>
      <c r="AF1262" s="34"/>
      <c r="AG1262" s="34"/>
      <c r="AH1262" s="34"/>
      <c r="AI1262" s="34"/>
      <c r="AJ1262" s="34"/>
      <c r="AK1262" s="34"/>
      <c r="AL1262" s="34"/>
      <c r="AM1262" s="34"/>
      <c r="AN1262" s="34"/>
      <c r="AS1262" s="34"/>
      <c r="AU1262" s="34"/>
      <c r="AW1262" s="34"/>
      <c r="AY1262" s="34"/>
      <c r="BA1262" s="34"/>
      <c r="BC1262" s="34"/>
      <c r="BE1262" s="34"/>
      <c r="BG1262" s="34"/>
      <c r="BI1262" s="34"/>
    </row>
    <row r="1263" spans="3:61" s="30" customFormat="1" ht="13.8" x14ac:dyDescent="0.25"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D1263" s="34"/>
      <c r="AE1263" s="34"/>
      <c r="AF1263" s="34"/>
      <c r="AG1263" s="34"/>
      <c r="AH1263" s="34"/>
      <c r="AI1263" s="34"/>
      <c r="AJ1263" s="34"/>
      <c r="AK1263" s="34"/>
      <c r="AL1263" s="34"/>
      <c r="AM1263" s="34"/>
      <c r="AN1263" s="34"/>
      <c r="AS1263" s="34"/>
      <c r="AU1263" s="34"/>
      <c r="AW1263" s="34"/>
      <c r="AY1263" s="34"/>
      <c r="BA1263" s="34"/>
      <c r="BC1263" s="34"/>
      <c r="BE1263" s="34"/>
      <c r="BG1263" s="34"/>
      <c r="BI1263" s="34"/>
    </row>
    <row r="1264" spans="3:61" s="30" customFormat="1" ht="13.8" x14ac:dyDescent="0.25"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D1264" s="34"/>
      <c r="AE1264" s="34"/>
      <c r="AF1264" s="34"/>
      <c r="AG1264" s="34"/>
      <c r="AH1264" s="34"/>
      <c r="AI1264" s="34"/>
      <c r="AJ1264" s="34"/>
      <c r="AK1264" s="34"/>
      <c r="AL1264" s="34"/>
      <c r="AM1264" s="34"/>
      <c r="AN1264" s="34"/>
      <c r="AS1264" s="34"/>
      <c r="AU1264" s="34"/>
      <c r="AW1264" s="34"/>
      <c r="AY1264" s="34"/>
      <c r="BA1264" s="34"/>
      <c r="BC1264" s="34"/>
      <c r="BE1264" s="34"/>
      <c r="BG1264" s="34"/>
      <c r="BI1264" s="34"/>
    </row>
    <row r="1265" spans="3:61" s="30" customFormat="1" ht="13.8" x14ac:dyDescent="0.25"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D1265" s="34"/>
      <c r="AE1265" s="34"/>
      <c r="AF1265" s="34"/>
      <c r="AG1265" s="34"/>
      <c r="AH1265" s="34"/>
      <c r="AI1265" s="34"/>
      <c r="AJ1265" s="34"/>
      <c r="AK1265" s="34"/>
      <c r="AL1265" s="34"/>
      <c r="AM1265" s="34"/>
      <c r="AN1265" s="34"/>
      <c r="AS1265" s="34"/>
      <c r="AU1265" s="34"/>
      <c r="AW1265" s="34"/>
      <c r="AY1265" s="34"/>
      <c r="BA1265" s="34"/>
      <c r="BC1265" s="34"/>
      <c r="BE1265" s="34"/>
      <c r="BG1265" s="34"/>
      <c r="BI1265" s="34"/>
    </row>
    <row r="1266" spans="3:61" s="30" customFormat="1" ht="13.8" x14ac:dyDescent="0.25"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D1266" s="34"/>
      <c r="AE1266" s="34"/>
      <c r="AF1266" s="34"/>
      <c r="AG1266" s="34"/>
      <c r="AH1266" s="34"/>
      <c r="AI1266" s="34"/>
      <c r="AJ1266" s="34"/>
      <c r="AK1266" s="34"/>
      <c r="AL1266" s="34"/>
      <c r="AM1266" s="34"/>
      <c r="AN1266" s="34"/>
      <c r="AS1266" s="34"/>
      <c r="AU1266" s="34"/>
      <c r="AW1266" s="34"/>
      <c r="AY1266" s="34"/>
      <c r="BA1266" s="34"/>
      <c r="BC1266" s="34"/>
      <c r="BE1266" s="34"/>
      <c r="BG1266" s="34"/>
      <c r="BI1266" s="34"/>
    </row>
    <row r="1267" spans="3:61" s="30" customFormat="1" ht="13.8" x14ac:dyDescent="0.25"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D1267" s="34"/>
      <c r="AE1267" s="34"/>
      <c r="AF1267" s="34"/>
      <c r="AG1267" s="34"/>
      <c r="AH1267" s="34"/>
      <c r="AI1267" s="34"/>
      <c r="AJ1267" s="34"/>
      <c r="AK1267" s="34"/>
      <c r="AL1267" s="34"/>
      <c r="AM1267" s="34"/>
      <c r="AN1267" s="34"/>
      <c r="AS1267" s="34"/>
      <c r="AU1267" s="34"/>
      <c r="AW1267" s="34"/>
      <c r="AY1267" s="34"/>
      <c r="BA1267" s="34"/>
      <c r="BC1267" s="34"/>
      <c r="BE1267" s="34"/>
      <c r="BG1267" s="34"/>
      <c r="BI1267" s="34"/>
    </row>
    <row r="1268" spans="3:61" s="30" customFormat="1" ht="13.8" x14ac:dyDescent="0.25"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D1268" s="34"/>
      <c r="AE1268" s="34"/>
      <c r="AF1268" s="34"/>
      <c r="AG1268" s="34"/>
      <c r="AH1268" s="34"/>
      <c r="AI1268" s="34"/>
      <c r="AJ1268" s="34"/>
      <c r="AK1268" s="34"/>
      <c r="AL1268" s="34"/>
      <c r="AM1268" s="34"/>
      <c r="AN1268" s="34"/>
      <c r="AS1268" s="34"/>
      <c r="AU1268" s="34"/>
      <c r="AW1268" s="34"/>
      <c r="AY1268" s="34"/>
      <c r="BA1268" s="34"/>
      <c r="BC1268" s="34"/>
      <c r="BE1268" s="34"/>
      <c r="BG1268" s="34"/>
      <c r="BI1268" s="34"/>
    </row>
    <row r="1269" spans="3:61" s="30" customFormat="1" ht="13.8" x14ac:dyDescent="0.25"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D1269" s="34"/>
      <c r="AE1269" s="34"/>
      <c r="AF1269" s="34"/>
      <c r="AG1269" s="34"/>
      <c r="AH1269" s="34"/>
      <c r="AI1269" s="34"/>
      <c r="AJ1269" s="34"/>
      <c r="AK1269" s="34"/>
      <c r="AL1269" s="34"/>
      <c r="AM1269" s="34"/>
      <c r="AN1269" s="34"/>
      <c r="AS1269" s="34"/>
      <c r="AU1269" s="34"/>
      <c r="AW1269" s="34"/>
      <c r="AY1269" s="34"/>
      <c r="BA1269" s="34"/>
      <c r="BC1269" s="34"/>
      <c r="BE1269" s="34"/>
      <c r="BG1269" s="34"/>
      <c r="BI1269" s="34"/>
    </row>
    <row r="1270" spans="3:61" s="30" customFormat="1" ht="13.8" x14ac:dyDescent="0.25"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D1270" s="34"/>
      <c r="AE1270" s="34"/>
      <c r="AF1270" s="34"/>
      <c r="AG1270" s="34"/>
      <c r="AH1270" s="34"/>
      <c r="AI1270" s="34"/>
      <c r="AJ1270" s="34"/>
      <c r="AK1270" s="34"/>
      <c r="AL1270" s="34"/>
      <c r="AM1270" s="34"/>
      <c r="AN1270" s="34"/>
      <c r="AS1270" s="34"/>
      <c r="AU1270" s="34"/>
      <c r="AW1270" s="34"/>
      <c r="AY1270" s="34"/>
      <c r="BA1270" s="34"/>
      <c r="BC1270" s="34"/>
      <c r="BE1270" s="34"/>
      <c r="BG1270" s="34"/>
      <c r="BI1270" s="34"/>
    </row>
    <row r="1271" spans="3:61" s="30" customFormat="1" ht="13.8" x14ac:dyDescent="0.25"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D1271" s="34"/>
      <c r="AE1271" s="34"/>
      <c r="AF1271" s="34"/>
      <c r="AG1271" s="34"/>
      <c r="AH1271" s="34"/>
      <c r="AI1271" s="34"/>
      <c r="AJ1271" s="34"/>
      <c r="AK1271" s="34"/>
      <c r="AL1271" s="34"/>
      <c r="AM1271" s="34"/>
      <c r="AN1271" s="34"/>
      <c r="AS1271" s="34"/>
      <c r="AU1271" s="34"/>
      <c r="AW1271" s="34"/>
      <c r="AY1271" s="34"/>
      <c r="BA1271" s="34"/>
      <c r="BC1271" s="34"/>
      <c r="BE1271" s="34"/>
      <c r="BG1271" s="34"/>
      <c r="BI1271" s="34"/>
    </row>
    <row r="1272" spans="3:61" s="30" customFormat="1" ht="13.8" x14ac:dyDescent="0.25"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D1272" s="34"/>
      <c r="AE1272" s="34"/>
      <c r="AF1272" s="34"/>
      <c r="AG1272" s="34"/>
      <c r="AH1272" s="34"/>
      <c r="AI1272" s="34"/>
      <c r="AJ1272" s="34"/>
      <c r="AK1272" s="34"/>
      <c r="AL1272" s="34"/>
      <c r="AM1272" s="34"/>
      <c r="AN1272" s="34"/>
      <c r="AS1272" s="34"/>
      <c r="AU1272" s="34"/>
      <c r="AW1272" s="34"/>
      <c r="AY1272" s="34"/>
      <c r="BA1272" s="34"/>
      <c r="BC1272" s="34"/>
      <c r="BE1272" s="34"/>
      <c r="BG1272" s="34"/>
      <c r="BI1272" s="34"/>
    </row>
    <row r="1273" spans="3:61" s="30" customFormat="1" ht="13.8" x14ac:dyDescent="0.25"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D1273" s="34"/>
      <c r="AE1273" s="34"/>
      <c r="AF1273" s="34"/>
      <c r="AG1273" s="34"/>
      <c r="AH1273" s="34"/>
      <c r="AI1273" s="34"/>
      <c r="AJ1273" s="34"/>
      <c r="AK1273" s="34"/>
      <c r="AL1273" s="34"/>
      <c r="AM1273" s="34"/>
      <c r="AN1273" s="34"/>
      <c r="AS1273" s="34"/>
      <c r="AU1273" s="34"/>
      <c r="AW1273" s="34"/>
      <c r="AY1273" s="34"/>
      <c r="BA1273" s="34"/>
      <c r="BC1273" s="34"/>
      <c r="BE1273" s="34"/>
      <c r="BG1273" s="34"/>
      <c r="BI1273" s="34"/>
    </row>
    <row r="1274" spans="3:61" s="30" customFormat="1" ht="13.8" x14ac:dyDescent="0.25"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D1274" s="34"/>
      <c r="AE1274" s="34"/>
      <c r="AF1274" s="34"/>
      <c r="AG1274" s="34"/>
      <c r="AH1274" s="34"/>
      <c r="AI1274" s="34"/>
      <c r="AJ1274" s="34"/>
      <c r="AK1274" s="34"/>
      <c r="AL1274" s="34"/>
      <c r="AM1274" s="34"/>
      <c r="AN1274" s="34"/>
      <c r="AS1274" s="34"/>
      <c r="AU1274" s="34"/>
      <c r="AW1274" s="34"/>
      <c r="AY1274" s="34"/>
      <c r="BA1274" s="34"/>
      <c r="BC1274" s="34"/>
      <c r="BE1274" s="34"/>
      <c r="BG1274" s="34"/>
      <c r="BI1274" s="34"/>
    </row>
    <row r="1275" spans="3:61" s="30" customFormat="1" ht="13.8" x14ac:dyDescent="0.25"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D1275" s="34"/>
      <c r="AE1275" s="34"/>
      <c r="AF1275" s="34"/>
      <c r="AG1275" s="34"/>
      <c r="AH1275" s="34"/>
      <c r="AI1275" s="34"/>
      <c r="AJ1275" s="34"/>
      <c r="AK1275" s="34"/>
      <c r="AL1275" s="34"/>
      <c r="AM1275" s="34"/>
      <c r="AN1275" s="34"/>
      <c r="AS1275" s="34"/>
      <c r="AU1275" s="34"/>
      <c r="AW1275" s="34"/>
      <c r="AY1275" s="34"/>
      <c r="BA1275" s="34"/>
      <c r="BC1275" s="34"/>
      <c r="BE1275" s="34"/>
      <c r="BG1275" s="34"/>
      <c r="BI1275" s="34"/>
    </row>
    <row r="1276" spans="3:61" s="30" customFormat="1" ht="13.8" x14ac:dyDescent="0.25"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D1276" s="34"/>
      <c r="AE1276" s="34"/>
      <c r="AF1276" s="34"/>
      <c r="AG1276" s="34"/>
      <c r="AH1276" s="34"/>
      <c r="AI1276" s="34"/>
      <c r="AJ1276" s="34"/>
      <c r="AK1276" s="34"/>
      <c r="AL1276" s="34"/>
      <c r="AM1276" s="34"/>
      <c r="AN1276" s="34"/>
      <c r="AS1276" s="34"/>
      <c r="AU1276" s="34"/>
      <c r="AW1276" s="34"/>
      <c r="AY1276" s="34"/>
      <c r="BA1276" s="34"/>
      <c r="BC1276" s="34"/>
      <c r="BE1276" s="34"/>
      <c r="BG1276" s="34"/>
      <c r="BI1276" s="34"/>
    </row>
    <row r="1277" spans="3:61" s="30" customFormat="1" ht="13.8" x14ac:dyDescent="0.25"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D1277" s="34"/>
      <c r="AE1277" s="34"/>
      <c r="AF1277" s="34"/>
      <c r="AG1277" s="34"/>
      <c r="AH1277" s="34"/>
      <c r="AI1277" s="34"/>
      <c r="AJ1277" s="34"/>
      <c r="AK1277" s="34"/>
      <c r="AL1277" s="34"/>
      <c r="AM1277" s="34"/>
      <c r="AN1277" s="34"/>
      <c r="AS1277" s="34"/>
      <c r="AU1277" s="34"/>
      <c r="AW1277" s="34"/>
      <c r="AY1277" s="34"/>
      <c r="BA1277" s="34"/>
      <c r="BC1277" s="34"/>
      <c r="BE1277" s="34"/>
      <c r="BG1277" s="34"/>
      <c r="BI1277" s="34"/>
    </row>
    <row r="1278" spans="3:61" s="30" customFormat="1" ht="13.8" x14ac:dyDescent="0.25"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D1278" s="34"/>
      <c r="AE1278" s="34"/>
      <c r="AF1278" s="34"/>
      <c r="AG1278" s="34"/>
      <c r="AH1278" s="34"/>
      <c r="AI1278" s="34"/>
      <c r="AJ1278" s="34"/>
      <c r="AK1278" s="34"/>
      <c r="AL1278" s="34"/>
      <c r="AM1278" s="34"/>
      <c r="AN1278" s="34"/>
      <c r="AS1278" s="34"/>
      <c r="AU1278" s="34"/>
      <c r="AW1278" s="34"/>
      <c r="AY1278" s="34"/>
      <c r="BA1278" s="34"/>
      <c r="BC1278" s="34"/>
      <c r="BE1278" s="34"/>
      <c r="BG1278" s="34"/>
      <c r="BI1278" s="34"/>
    </row>
    <row r="1279" spans="3:61" s="30" customFormat="1" ht="13.8" x14ac:dyDescent="0.25"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D1279" s="34"/>
      <c r="AE1279" s="34"/>
      <c r="AF1279" s="34"/>
      <c r="AG1279" s="34"/>
      <c r="AH1279" s="34"/>
      <c r="AI1279" s="34"/>
      <c r="AJ1279" s="34"/>
      <c r="AK1279" s="34"/>
      <c r="AL1279" s="34"/>
      <c r="AM1279" s="34"/>
      <c r="AN1279" s="34"/>
      <c r="AS1279" s="34"/>
      <c r="AU1279" s="34"/>
      <c r="AW1279" s="34"/>
      <c r="AY1279" s="34"/>
      <c r="BA1279" s="34"/>
      <c r="BC1279" s="34"/>
      <c r="BE1279" s="34"/>
      <c r="BG1279" s="34"/>
      <c r="BI1279" s="34"/>
    </row>
    <row r="1280" spans="3:61" s="30" customFormat="1" ht="13.8" x14ac:dyDescent="0.25"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D1280" s="34"/>
      <c r="AE1280" s="34"/>
      <c r="AF1280" s="34"/>
      <c r="AG1280" s="34"/>
      <c r="AH1280" s="34"/>
      <c r="AI1280" s="34"/>
      <c r="AJ1280" s="34"/>
      <c r="AK1280" s="34"/>
      <c r="AL1280" s="34"/>
      <c r="AM1280" s="34"/>
      <c r="AN1280" s="34"/>
      <c r="AS1280" s="34"/>
      <c r="AU1280" s="34"/>
      <c r="AW1280" s="34"/>
      <c r="AY1280" s="34"/>
      <c r="BA1280" s="34"/>
      <c r="BC1280" s="34"/>
      <c r="BE1280" s="34"/>
      <c r="BG1280" s="34"/>
      <c r="BI1280" s="34"/>
    </row>
    <row r="1281" spans="3:61" s="30" customFormat="1" ht="13.8" x14ac:dyDescent="0.25"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D1281" s="34"/>
      <c r="AE1281" s="34"/>
      <c r="AF1281" s="34"/>
      <c r="AG1281" s="34"/>
      <c r="AH1281" s="34"/>
      <c r="AI1281" s="34"/>
      <c r="AJ1281" s="34"/>
      <c r="AK1281" s="34"/>
      <c r="AL1281" s="34"/>
      <c r="AM1281" s="34"/>
      <c r="AN1281" s="34"/>
      <c r="AS1281" s="34"/>
      <c r="AU1281" s="34"/>
      <c r="AW1281" s="34"/>
      <c r="AY1281" s="34"/>
      <c r="BA1281" s="34"/>
      <c r="BC1281" s="34"/>
      <c r="BE1281" s="34"/>
      <c r="BG1281" s="34"/>
      <c r="BI1281" s="34"/>
    </row>
    <row r="1282" spans="3:61" s="30" customFormat="1" ht="13.8" x14ac:dyDescent="0.25"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D1282" s="34"/>
      <c r="AE1282" s="34"/>
      <c r="AF1282" s="34"/>
      <c r="AG1282" s="34"/>
      <c r="AH1282" s="34"/>
      <c r="AI1282" s="34"/>
      <c r="AJ1282" s="34"/>
      <c r="AK1282" s="34"/>
      <c r="AL1282" s="34"/>
      <c r="AM1282" s="34"/>
      <c r="AN1282" s="34"/>
      <c r="AS1282" s="34"/>
      <c r="AU1282" s="34"/>
      <c r="AW1282" s="34"/>
      <c r="AY1282" s="34"/>
      <c r="BA1282" s="34"/>
      <c r="BC1282" s="34"/>
      <c r="BE1282" s="34"/>
      <c r="BG1282" s="34"/>
      <c r="BI1282" s="34"/>
    </row>
    <row r="1283" spans="3:61" s="30" customFormat="1" ht="13.8" x14ac:dyDescent="0.25"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D1283" s="34"/>
      <c r="AE1283" s="34"/>
      <c r="AF1283" s="34"/>
      <c r="AG1283" s="34"/>
      <c r="AH1283" s="34"/>
      <c r="AI1283" s="34"/>
      <c r="AJ1283" s="34"/>
      <c r="AK1283" s="34"/>
      <c r="AL1283" s="34"/>
      <c r="AM1283" s="34"/>
      <c r="AN1283" s="34"/>
      <c r="AS1283" s="34"/>
      <c r="AU1283" s="34"/>
      <c r="AW1283" s="34"/>
      <c r="AY1283" s="34"/>
      <c r="BA1283" s="34"/>
      <c r="BC1283" s="34"/>
      <c r="BE1283" s="34"/>
      <c r="BG1283" s="34"/>
      <c r="BI1283" s="34"/>
    </row>
    <row r="1284" spans="3:61" s="30" customFormat="1" ht="13.8" x14ac:dyDescent="0.25"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D1284" s="34"/>
      <c r="AE1284" s="34"/>
      <c r="AF1284" s="34"/>
      <c r="AG1284" s="34"/>
      <c r="AH1284" s="34"/>
      <c r="AI1284" s="34"/>
      <c r="AJ1284" s="34"/>
      <c r="AK1284" s="34"/>
      <c r="AL1284" s="34"/>
      <c r="AM1284" s="34"/>
      <c r="AN1284" s="34"/>
      <c r="AS1284" s="34"/>
      <c r="AU1284" s="34"/>
      <c r="AW1284" s="34"/>
      <c r="AY1284" s="34"/>
      <c r="BA1284" s="34"/>
      <c r="BC1284" s="34"/>
      <c r="BE1284" s="34"/>
      <c r="BG1284" s="34"/>
      <c r="BI1284" s="34"/>
    </row>
    <row r="1285" spans="3:61" s="30" customFormat="1" ht="13.8" x14ac:dyDescent="0.25"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D1285" s="34"/>
      <c r="AE1285" s="34"/>
      <c r="AF1285" s="34"/>
      <c r="AG1285" s="34"/>
      <c r="AH1285" s="34"/>
      <c r="AI1285" s="34"/>
      <c r="AJ1285" s="34"/>
      <c r="AK1285" s="34"/>
      <c r="AL1285" s="34"/>
      <c r="AM1285" s="34"/>
      <c r="AN1285" s="34"/>
      <c r="AS1285" s="34"/>
      <c r="AU1285" s="34"/>
      <c r="AW1285" s="34"/>
      <c r="AY1285" s="34"/>
      <c r="BA1285" s="34"/>
      <c r="BC1285" s="34"/>
      <c r="BE1285" s="34"/>
      <c r="BG1285" s="34"/>
      <c r="BI1285" s="34"/>
    </row>
    <row r="1286" spans="3:61" s="30" customFormat="1" ht="13.8" x14ac:dyDescent="0.25"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D1286" s="34"/>
      <c r="AE1286" s="34"/>
      <c r="AF1286" s="34"/>
      <c r="AG1286" s="34"/>
      <c r="AH1286" s="34"/>
      <c r="AI1286" s="34"/>
      <c r="AJ1286" s="34"/>
      <c r="AK1286" s="34"/>
      <c r="AL1286" s="34"/>
      <c r="AM1286" s="34"/>
      <c r="AN1286" s="34"/>
      <c r="AS1286" s="34"/>
      <c r="AU1286" s="34"/>
      <c r="AW1286" s="34"/>
      <c r="AY1286" s="34"/>
      <c r="BA1286" s="34"/>
      <c r="BC1286" s="34"/>
      <c r="BE1286" s="34"/>
      <c r="BG1286" s="34"/>
      <c r="BI1286" s="34"/>
    </row>
    <row r="1287" spans="3:61" s="30" customFormat="1" ht="13.8" x14ac:dyDescent="0.25"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D1287" s="34"/>
      <c r="AE1287" s="34"/>
      <c r="AF1287" s="34"/>
      <c r="AG1287" s="34"/>
      <c r="AH1287" s="34"/>
      <c r="AI1287" s="34"/>
      <c r="AJ1287" s="34"/>
      <c r="AK1287" s="34"/>
      <c r="AL1287" s="34"/>
      <c r="AM1287" s="34"/>
      <c r="AN1287" s="34"/>
      <c r="AS1287" s="34"/>
      <c r="AU1287" s="34"/>
      <c r="AW1287" s="34"/>
      <c r="AY1287" s="34"/>
      <c r="BA1287" s="34"/>
      <c r="BC1287" s="34"/>
      <c r="BE1287" s="34"/>
      <c r="BG1287" s="34"/>
      <c r="BI1287" s="34"/>
    </row>
    <row r="1288" spans="3:61" s="30" customFormat="1" ht="13.8" x14ac:dyDescent="0.25"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D1288" s="34"/>
      <c r="AE1288" s="34"/>
      <c r="AF1288" s="34"/>
      <c r="AG1288" s="34"/>
      <c r="AH1288" s="34"/>
      <c r="AI1288" s="34"/>
      <c r="AJ1288" s="34"/>
      <c r="AK1288" s="34"/>
      <c r="AL1288" s="34"/>
      <c r="AM1288" s="34"/>
      <c r="AN1288" s="34"/>
      <c r="AS1288" s="34"/>
      <c r="AU1288" s="34"/>
      <c r="AW1288" s="34"/>
      <c r="AY1288" s="34"/>
      <c r="BA1288" s="34"/>
      <c r="BC1288" s="34"/>
      <c r="BE1288" s="34"/>
      <c r="BG1288" s="34"/>
      <c r="BI1288" s="34"/>
    </row>
    <row r="1289" spans="3:61" s="30" customFormat="1" ht="13.8" x14ac:dyDescent="0.25"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D1289" s="34"/>
      <c r="AE1289" s="34"/>
      <c r="AF1289" s="34"/>
      <c r="AG1289" s="34"/>
      <c r="AH1289" s="34"/>
      <c r="AI1289" s="34"/>
      <c r="AJ1289" s="34"/>
      <c r="AK1289" s="34"/>
      <c r="AL1289" s="34"/>
      <c r="AM1289" s="34"/>
      <c r="AN1289" s="34"/>
      <c r="AS1289" s="34"/>
      <c r="AU1289" s="34"/>
      <c r="AW1289" s="34"/>
      <c r="AY1289" s="34"/>
      <c r="BA1289" s="34"/>
      <c r="BC1289" s="34"/>
      <c r="BE1289" s="34"/>
      <c r="BG1289" s="34"/>
      <c r="BI1289" s="34"/>
    </row>
    <row r="1290" spans="3:61" s="30" customFormat="1" ht="13.8" x14ac:dyDescent="0.25"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D1290" s="34"/>
      <c r="AE1290" s="34"/>
      <c r="AF1290" s="34"/>
      <c r="AG1290" s="34"/>
      <c r="AH1290" s="34"/>
      <c r="AI1290" s="34"/>
      <c r="AJ1290" s="34"/>
      <c r="AK1290" s="34"/>
      <c r="AL1290" s="34"/>
      <c r="AM1290" s="34"/>
      <c r="AN1290" s="34"/>
      <c r="AS1290" s="34"/>
      <c r="AU1290" s="34"/>
      <c r="AW1290" s="34"/>
      <c r="AY1290" s="34"/>
      <c r="BA1290" s="34"/>
      <c r="BC1290" s="34"/>
      <c r="BE1290" s="34"/>
      <c r="BG1290" s="34"/>
      <c r="BI1290" s="34"/>
    </row>
    <row r="1291" spans="3:61" s="30" customFormat="1" ht="13.8" x14ac:dyDescent="0.25"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D1291" s="34"/>
      <c r="AE1291" s="34"/>
      <c r="AF1291" s="34"/>
      <c r="AG1291" s="34"/>
      <c r="AH1291" s="34"/>
      <c r="AI1291" s="34"/>
      <c r="AJ1291" s="34"/>
      <c r="AK1291" s="34"/>
      <c r="AL1291" s="34"/>
      <c r="AM1291" s="34"/>
      <c r="AN1291" s="34"/>
      <c r="AS1291" s="34"/>
      <c r="AU1291" s="34"/>
      <c r="AW1291" s="34"/>
      <c r="AY1291" s="34"/>
      <c r="BA1291" s="34"/>
      <c r="BC1291" s="34"/>
      <c r="BE1291" s="34"/>
      <c r="BG1291" s="34"/>
      <c r="BI1291" s="34"/>
    </row>
    <row r="1292" spans="3:61" s="30" customFormat="1" ht="13.8" x14ac:dyDescent="0.25"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D1292" s="34"/>
      <c r="AE1292" s="34"/>
      <c r="AF1292" s="34"/>
      <c r="AG1292" s="34"/>
      <c r="AH1292" s="34"/>
      <c r="AI1292" s="34"/>
      <c r="AJ1292" s="34"/>
      <c r="AK1292" s="34"/>
      <c r="AL1292" s="34"/>
      <c r="AM1292" s="34"/>
      <c r="AN1292" s="34"/>
      <c r="AS1292" s="34"/>
      <c r="AU1292" s="34"/>
      <c r="AW1292" s="34"/>
      <c r="AY1292" s="34"/>
      <c r="BA1292" s="34"/>
      <c r="BC1292" s="34"/>
      <c r="BE1292" s="34"/>
      <c r="BG1292" s="34"/>
      <c r="BI1292" s="34"/>
    </row>
    <row r="1293" spans="3:61" s="30" customFormat="1" ht="13.8" x14ac:dyDescent="0.25"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D1293" s="34"/>
      <c r="AE1293" s="34"/>
      <c r="AF1293" s="34"/>
      <c r="AG1293" s="34"/>
      <c r="AH1293" s="34"/>
      <c r="AI1293" s="34"/>
      <c r="AJ1293" s="34"/>
      <c r="AK1293" s="34"/>
      <c r="AL1293" s="34"/>
      <c r="AM1293" s="34"/>
      <c r="AN1293" s="34"/>
      <c r="AS1293" s="34"/>
      <c r="AU1293" s="34"/>
      <c r="AW1293" s="34"/>
      <c r="AY1293" s="34"/>
      <c r="BA1293" s="34"/>
      <c r="BC1293" s="34"/>
      <c r="BE1293" s="34"/>
      <c r="BG1293" s="34"/>
      <c r="BI1293" s="34"/>
    </row>
    <row r="1294" spans="3:61" s="30" customFormat="1" ht="13.8" x14ac:dyDescent="0.25"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D1294" s="34"/>
      <c r="AE1294" s="34"/>
      <c r="AF1294" s="34"/>
      <c r="AG1294" s="34"/>
      <c r="AH1294" s="34"/>
      <c r="AI1294" s="34"/>
      <c r="AJ1294" s="34"/>
      <c r="AK1294" s="34"/>
      <c r="AL1294" s="34"/>
      <c r="AM1294" s="34"/>
      <c r="AN1294" s="34"/>
      <c r="AS1294" s="34"/>
      <c r="AU1294" s="34"/>
      <c r="AW1294" s="34"/>
      <c r="AY1294" s="34"/>
      <c r="BA1294" s="34"/>
      <c r="BC1294" s="34"/>
      <c r="BE1294" s="34"/>
      <c r="BG1294" s="34"/>
      <c r="BI1294" s="34"/>
    </row>
    <row r="1295" spans="3:61" s="30" customFormat="1" ht="13.8" x14ac:dyDescent="0.25"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D1295" s="34"/>
      <c r="AE1295" s="34"/>
      <c r="AF1295" s="34"/>
      <c r="AG1295" s="34"/>
      <c r="AH1295" s="34"/>
      <c r="AI1295" s="34"/>
      <c r="AJ1295" s="34"/>
      <c r="AK1295" s="34"/>
      <c r="AL1295" s="34"/>
      <c r="AM1295" s="34"/>
      <c r="AN1295" s="34"/>
      <c r="AS1295" s="34"/>
      <c r="AU1295" s="34"/>
      <c r="AW1295" s="34"/>
      <c r="AY1295" s="34"/>
      <c r="BA1295" s="34"/>
      <c r="BC1295" s="34"/>
      <c r="BE1295" s="34"/>
      <c r="BG1295" s="34"/>
      <c r="BI1295" s="34"/>
    </row>
    <row r="1296" spans="3:61" s="30" customFormat="1" ht="13.8" x14ac:dyDescent="0.25"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D1296" s="34"/>
      <c r="AE1296" s="34"/>
      <c r="AF1296" s="34"/>
      <c r="AG1296" s="34"/>
      <c r="AH1296" s="34"/>
      <c r="AI1296" s="34"/>
      <c r="AJ1296" s="34"/>
      <c r="AK1296" s="34"/>
      <c r="AL1296" s="34"/>
      <c r="AM1296" s="34"/>
      <c r="AN1296" s="34"/>
      <c r="AS1296" s="34"/>
      <c r="AU1296" s="34"/>
      <c r="AW1296" s="34"/>
      <c r="AY1296" s="34"/>
      <c r="BA1296" s="34"/>
      <c r="BC1296" s="34"/>
      <c r="BE1296" s="34"/>
      <c r="BG1296" s="34"/>
      <c r="BI1296" s="34"/>
    </row>
    <row r="1297" spans="3:61" s="30" customFormat="1" ht="13.8" x14ac:dyDescent="0.25"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D1297" s="34"/>
      <c r="AE1297" s="34"/>
      <c r="AF1297" s="34"/>
      <c r="AG1297" s="34"/>
      <c r="AH1297" s="34"/>
      <c r="AI1297" s="34"/>
      <c r="AJ1297" s="34"/>
      <c r="AK1297" s="34"/>
      <c r="AL1297" s="34"/>
      <c r="AM1297" s="34"/>
      <c r="AN1297" s="34"/>
      <c r="AS1297" s="34"/>
      <c r="AU1297" s="34"/>
      <c r="AW1297" s="34"/>
      <c r="AY1297" s="34"/>
      <c r="BA1297" s="34"/>
      <c r="BC1297" s="34"/>
      <c r="BE1297" s="34"/>
      <c r="BG1297" s="34"/>
      <c r="BI1297" s="34"/>
    </row>
    <row r="1298" spans="3:61" s="30" customFormat="1" ht="13.8" x14ac:dyDescent="0.25"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D1298" s="34"/>
      <c r="AE1298" s="34"/>
      <c r="AF1298" s="34"/>
      <c r="AG1298" s="34"/>
      <c r="AH1298" s="34"/>
      <c r="AI1298" s="34"/>
      <c r="AJ1298" s="34"/>
      <c r="AK1298" s="34"/>
      <c r="AL1298" s="34"/>
      <c r="AM1298" s="34"/>
      <c r="AN1298" s="34"/>
      <c r="AS1298" s="34"/>
      <c r="AU1298" s="34"/>
      <c r="AW1298" s="34"/>
      <c r="AY1298" s="34"/>
      <c r="BA1298" s="34"/>
      <c r="BC1298" s="34"/>
      <c r="BE1298" s="34"/>
      <c r="BG1298" s="34"/>
      <c r="BI1298" s="34"/>
    </row>
    <row r="1299" spans="3:61" s="30" customFormat="1" ht="13.8" x14ac:dyDescent="0.25"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D1299" s="34"/>
      <c r="AE1299" s="34"/>
      <c r="AF1299" s="34"/>
      <c r="AG1299" s="34"/>
      <c r="AH1299" s="34"/>
      <c r="AI1299" s="34"/>
      <c r="AJ1299" s="34"/>
      <c r="AK1299" s="34"/>
      <c r="AL1299" s="34"/>
      <c r="AM1299" s="34"/>
      <c r="AN1299" s="34"/>
      <c r="AS1299" s="34"/>
      <c r="AU1299" s="34"/>
      <c r="AW1299" s="34"/>
      <c r="AY1299" s="34"/>
      <c r="BA1299" s="34"/>
      <c r="BC1299" s="34"/>
      <c r="BE1299" s="34"/>
      <c r="BG1299" s="34"/>
      <c r="BI1299" s="34"/>
    </row>
    <row r="1300" spans="3:61" s="30" customFormat="1" ht="13.8" x14ac:dyDescent="0.25"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D1300" s="34"/>
      <c r="AE1300" s="34"/>
      <c r="AF1300" s="34"/>
      <c r="AG1300" s="34"/>
      <c r="AH1300" s="34"/>
      <c r="AI1300" s="34"/>
      <c r="AJ1300" s="34"/>
      <c r="AK1300" s="34"/>
      <c r="AL1300" s="34"/>
      <c r="AM1300" s="34"/>
      <c r="AN1300" s="34"/>
      <c r="AS1300" s="34"/>
      <c r="AU1300" s="34"/>
      <c r="AW1300" s="34"/>
      <c r="AY1300" s="34"/>
      <c r="BA1300" s="34"/>
      <c r="BC1300" s="34"/>
      <c r="BE1300" s="34"/>
      <c r="BG1300" s="34"/>
      <c r="BI1300" s="34"/>
    </row>
    <row r="1301" spans="3:61" s="30" customFormat="1" ht="13.8" x14ac:dyDescent="0.25"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D1301" s="34"/>
      <c r="AE1301" s="34"/>
      <c r="AF1301" s="34"/>
      <c r="AG1301" s="34"/>
      <c r="AH1301" s="34"/>
      <c r="AI1301" s="34"/>
      <c r="AJ1301" s="34"/>
      <c r="AK1301" s="34"/>
      <c r="AL1301" s="34"/>
      <c r="AM1301" s="34"/>
      <c r="AN1301" s="34"/>
      <c r="AS1301" s="34"/>
      <c r="AU1301" s="34"/>
      <c r="AW1301" s="34"/>
      <c r="AY1301" s="34"/>
      <c r="BA1301" s="34"/>
      <c r="BC1301" s="34"/>
      <c r="BE1301" s="34"/>
      <c r="BG1301" s="34"/>
      <c r="BI1301" s="34"/>
    </row>
    <row r="1302" spans="3:61" s="30" customFormat="1" ht="13.8" x14ac:dyDescent="0.25"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D1302" s="34"/>
      <c r="AE1302" s="34"/>
      <c r="AF1302" s="34"/>
      <c r="AG1302" s="34"/>
      <c r="AH1302" s="34"/>
      <c r="AI1302" s="34"/>
      <c r="AJ1302" s="34"/>
      <c r="AK1302" s="34"/>
      <c r="AL1302" s="34"/>
      <c r="AM1302" s="34"/>
      <c r="AN1302" s="34"/>
      <c r="AS1302" s="34"/>
      <c r="AU1302" s="34"/>
      <c r="AW1302" s="34"/>
      <c r="AY1302" s="34"/>
      <c r="BA1302" s="34"/>
      <c r="BC1302" s="34"/>
      <c r="BE1302" s="34"/>
      <c r="BG1302" s="34"/>
      <c r="BI1302" s="34"/>
    </row>
    <row r="1303" spans="3:61" s="30" customFormat="1" ht="13.8" x14ac:dyDescent="0.25"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D1303" s="34"/>
      <c r="AE1303" s="34"/>
      <c r="AF1303" s="34"/>
      <c r="AG1303" s="34"/>
      <c r="AH1303" s="34"/>
      <c r="AI1303" s="34"/>
      <c r="AJ1303" s="34"/>
      <c r="AK1303" s="34"/>
      <c r="AL1303" s="34"/>
      <c r="AM1303" s="34"/>
      <c r="AN1303" s="34"/>
      <c r="AS1303" s="34"/>
      <c r="AU1303" s="34"/>
      <c r="AW1303" s="34"/>
      <c r="AY1303" s="34"/>
      <c r="BA1303" s="34"/>
      <c r="BC1303" s="34"/>
      <c r="BE1303" s="34"/>
      <c r="BG1303" s="34"/>
      <c r="BI1303" s="34"/>
    </row>
    <row r="1304" spans="3:61" s="30" customFormat="1" ht="13.8" x14ac:dyDescent="0.25"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D1304" s="34"/>
      <c r="AE1304" s="34"/>
      <c r="AF1304" s="34"/>
      <c r="AG1304" s="34"/>
      <c r="AH1304" s="34"/>
      <c r="AI1304" s="34"/>
      <c r="AJ1304" s="34"/>
      <c r="AK1304" s="34"/>
      <c r="AL1304" s="34"/>
      <c r="AM1304" s="34"/>
      <c r="AN1304" s="34"/>
      <c r="AS1304" s="34"/>
      <c r="AU1304" s="34"/>
      <c r="AW1304" s="34"/>
      <c r="AY1304" s="34"/>
      <c r="BA1304" s="34"/>
      <c r="BC1304" s="34"/>
      <c r="BE1304" s="34"/>
      <c r="BG1304" s="34"/>
      <c r="BI1304" s="34"/>
    </row>
    <row r="1305" spans="3:61" s="30" customFormat="1" ht="13.8" x14ac:dyDescent="0.25"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D1305" s="34"/>
      <c r="AE1305" s="34"/>
      <c r="AF1305" s="34"/>
      <c r="AG1305" s="34"/>
      <c r="AH1305" s="34"/>
      <c r="AI1305" s="34"/>
      <c r="AJ1305" s="34"/>
      <c r="AK1305" s="34"/>
      <c r="AL1305" s="34"/>
      <c r="AM1305" s="34"/>
      <c r="AN1305" s="34"/>
      <c r="AS1305" s="34"/>
      <c r="AU1305" s="34"/>
      <c r="AW1305" s="34"/>
      <c r="AY1305" s="34"/>
      <c r="BA1305" s="34"/>
      <c r="BC1305" s="34"/>
      <c r="BE1305" s="34"/>
      <c r="BG1305" s="34"/>
      <c r="BI1305" s="34"/>
    </row>
    <row r="1306" spans="3:61" s="30" customFormat="1" ht="13.8" x14ac:dyDescent="0.25"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D1306" s="34"/>
      <c r="AE1306" s="34"/>
      <c r="AF1306" s="34"/>
      <c r="AG1306" s="34"/>
      <c r="AH1306" s="34"/>
      <c r="AI1306" s="34"/>
      <c r="AJ1306" s="34"/>
      <c r="AK1306" s="34"/>
      <c r="AL1306" s="34"/>
      <c r="AM1306" s="34"/>
      <c r="AN1306" s="34"/>
      <c r="AS1306" s="34"/>
      <c r="AU1306" s="34"/>
      <c r="AW1306" s="34"/>
      <c r="AY1306" s="34"/>
      <c r="BA1306" s="34"/>
      <c r="BC1306" s="34"/>
      <c r="BE1306" s="34"/>
      <c r="BG1306" s="34"/>
      <c r="BI1306" s="34"/>
    </row>
    <row r="1307" spans="3:61" s="30" customFormat="1" ht="13.8" x14ac:dyDescent="0.25"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D1307" s="34"/>
      <c r="AE1307" s="34"/>
      <c r="AF1307" s="34"/>
      <c r="AG1307" s="34"/>
      <c r="AH1307" s="34"/>
      <c r="AI1307" s="34"/>
      <c r="AJ1307" s="34"/>
      <c r="AK1307" s="34"/>
      <c r="AL1307" s="34"/>
      <c r="AM1307" s="34"/>
      <c r="AN1307" s="34"/>
      <c r="AS1307" s="34"/>
      <c r="AU1307" s="34"/>
      <c r="AW1307" s="34"/>
      <c r="AY1307" s="34"/>
      <c r="BA1307" s="34"/>
      <c r="BC1307" s="34"/>
      <c r="BE1307" s="34"/>
      <c r="BG1307" s="34"/>
      <c r="BI1307" s="34"/>
    </row>
    <row r="1308" spans="3:61" s="30" customFormat="1" ht="13.8" x14ac:dyDescent="0.25"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D1308" s="34"/>
      <c r="AE1308" s="34"/>
      <c r="AF1308" s="34"/>
      <c r="AG1308" s="34"/>
      <c r="AH1308" s="34"/>
      <c r="AI1308" s="34"/>
      <c r="AJ1308" s="34"/>
      <c r="AK1308" s="34"/>
      <c r="AL1308" s="34"/>
      <c r="AM1308" s="34"/>
      <c r="AN1308" s="34"/>
      <c r="AS1308" s="34"/>
      <c r="AU1308" s="34"/>
      <c r="AW1308" s="34"/>
      <c r="AY1308" s="34"/>
      <c r="BA1308" s="34"/>
      <c r="BC1308" s="34"/>
      <c r="BE1308" s="34"/>
      <c r="BG1308" s="34"/>
      <c r="BI1308" s="34"/>
    </row>
    <row r="1309" spans="3:61" s="30" customFormat="1" ht="13.8" x14ac:dyDescent="0.25"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D1309" s="34"/>
      <c r="AE1309" s="34"/>
      <c r="AF1309" s="34"/>
      <c r="AG1309" s="34"/>
      <c r="AH1309" s="34"/>
      <c r="AI1309" s="34"/>
      <c r="AJ1309" s="34"/>
      <c r="AK1309" s="34"/>
      <c r="AL1309" s="34"/>
      <c r="AM1309" s="34"/>
      <c r="AN1309" s="34"/>
      <c r="AS1309" s="34"/>
      <c r="AU1309" s="34"/>
      <c r="AW1309" s="34"/>
      <c r="AY1309" s="34"/>
      <c r="BA1309" s="34"/>
      <c r="BC1309" s="34"/>
      <c r="BE1309" s="34"/>
      <c r="BG1309" s="34"/>
      <c r="BI1309" s="34"/>
    </row>
    <row r="1310" spans="3:61" s="30" customFormat="1" ht="13.8" x14ac:dyDescent="0.25"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D1310" s="34"/>
      <c r="AE1310" s="34"/>
      <c r="AF1310" s="34"/>
      <c r="AG1310" s="34"/>
      <c r="AH1310" s="34"/>
      <c r="AI1310" s="34"/>
      <c r="AJ1310" s="34"/>
      <c r="AK1310" s="34"/>
      <c r="AL1310" s="34"/>
      <c r="AM1310" s="34"/>
      <c r="AN1310" s="34"/>
      <c r="AS1310" s="34"/>
      <c r="AU1310" s="34"/>
      <c r="AW1310" s="34"/>
      <c r="AY1310" s="34"/>
      <c r="BA1310" s="34"/>
      <c r="BC1310" s="34"/>
      <c r="BE1310" s="34"/>
      <c r="BG1310" s="34"/>
      <c r="BI1310" s="34"/>
    </row>
    <row r="1311" spans="3:61" s="30" customFormat="1" ht="13.8" x14ac:dyDescent="0.25"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D1311" s="34"/>
      <c r="AE1311" s="34"/>
      <c r="AF1311" s="34"/>
      <c r="AG1311" s="34"/>
      <c r="AH1311" s="34"/>
      <c r="AI1311" s="34"/>
      <c r="AJ1311" s="34"/>
      <c r="AK1311" s="34"/>
      <c r="AL1311" s="34"/>
      <c r="AM1311" s="34"/>
      <c r="AN1311" s="34"/>
      <c r="AS1311" s="34"/>
      <c r="AU1311" s="34"/>
      <c r="AW1311" s="34"/>
      <c r="AY1311" s="34"/>
      <c r="BA1311" s="34"/>
      <c r="BC1311" s="34"/>
      <c r="BE1311" s="34"/>
      <c r="BG1311" s="34"/>
      <c r="BI1311" s="34"/>
    </row>
    <row r="1312" spans="3:61" s="30" customFormat="1" ht="13.8" x14ac:dyDescent="0.25"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D1312" s="34"/>
      <c r="AE1312" s="34"/>
      <c r="AF1312" s="34"/>
      <c r="AG1312" s="34"/>
      <c r="AH1312" s="34"/>
      <c r="AI1312" s="34"/>
      <c r="AJ1312" s="34"/>
      <c r="AK1312" s="34"/>
      <c r="AL1312" s="34"/>
      <c r="AM1312" s="34"/>
      <c r="AN1312" s="34"/>
      <c r="AS1312" s="34"/>
      <c r="AU1312" s="34"/>
      <c r="AW1312" s="34"/>
      <c r="AY1312" s="34"/>
      <c r="BA1312" s="34"/>
      <c r="BC1312" s="34"/>
      <c r="BE1312" s="34"/>
      <c r="BG1312" s="34"/>
      <c r="BI1312" s="34"/>
    </row>
    <row r="1313" spans="3:61" s="30" customFormat="1" ht="13.8" x14ac:dyDescent="0.25"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D1313" s="34"/>
      <c r="AE1313" s="34"/>
      <c r="AF1313" s="34"/>
      <c r="AG1313" s="34"/>
      <c r="AH1313" s="34"/>
      <c r="AI1313" s="34"/>
      <c r="AJ1313" s="34"/>
      <c r="AK1313" s="34"/>
      <c r="AL1313" s="34"/>
      <c r="AM1313" s="34"/>
      <c r="AN1313" s="34"/>
      <c r="AS1313" s="34"/>
      <c r="AU1313" s="34"/>
      <c r="AW1313" s="34"/>
      <c r="AY1313" s="34"/>
      <c r="BA1313" s="34"/>
      <c r="BC1313" s="34"/>
      <c r="BE1313" s="34"/>
      <c r="BG1313" s="34"/>
      <c r="BI1313" s="34"/>
    </row>
    <row r="1314" spans="3:61" s="30" customFormat="1" ht="13.8" x14ac:dyDescent="0.25"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D1314" s="34"/>
      <c r="AE1314" s="34"/>
      <c r="AF1314" s="34"/>
      <c r="AG1314" s="34"/>
      <c r="AH1314" s="34"/>
      <c r="AI1314" s="34"/>
      <c r="AJ1314" s="34"/>
      <c r="AK1314" s="34"/>
      <c r="AL1314" s="34"/>
      <c r="AM1314" s="34"/>
      <c r="AN1314" s="34"/>
      <c r="AS1314" s="34"/>
      <c r="AU1314" s="34"/>
      <c r="AW1314" s="34"/>
      <c r="AY1314" s="34"/>
      <c r="BA1314" s="34"/>
      <c r="BC1314" s="34"/>
      <c r="BE1314" s="34"/>
      <c r="BG1314" s="34"/>
      <c r="BI1314" s="34"/>
    </row>
    <row r="1315" spans="3:61" s="30" customFormat="1" ht="13.8" x14ac:dyDescent="0.25"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D1315" s="34"/>
      <c r="AE1315" s="34"/>
      <c r="AF1315" s="34"/>
      <c r="AG1315" s="34"/>
      <c r="AH1315" s="34"/>
      <c r="AI1315" s="34"/>
      <c r="AJ1315" s="34"/>
      <c r="AK1315" s="34"/>
      <c r="AL1315" s="34"/>
      <c r="AM1315" s="34"/>
      <c r="AN1315" s="34"/>
      <c r="AS1315" s="34"/>
      <c r="AU1315" s="34"/>
      <c r="AW1315" s="34"/>
      <c r="AY1315" s="34"/>
      <c r="BA1315" s="34"/>
      <c r="BC1315" s="34"/>
      <c r="BE1315" s="34"/>
      <c r="BG1315" s="34"/>
      <c r="BI1315" s="34"/>
    </row>
    <row r="1316" spans="3:61" s="30" customFormat="1" ht="13.8" x14ac:dyDescent="0.25"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D1316" s="34"/>
      <c r="AE1316" s="34"/>
      <c r="AF1316" s="34"/>
      <c r="AG1316" s="34"/>
      <c r="AH1316" s="34"/>
      <c r="AI1316" s="34"/>
      <c r="AJ1316" s="34"/>
      <c r="AK1316" s="34"/>
      <c r="AL1316" s="34"/>
      <c r="AM1316" s="34"/>
      <c r="AN1316" s="34"/>
      <c r="AS1316" s="34"/>
      <c r="AU1316" s="34"/>
      <c r="AW1316" s="34"/>
      <c r="AY1316" s="34"/>
      <c r="BA1316" s="34"/>
      <c r="BC1316" s="34"/>
      <c r="BE1316" s="34"/>
      <c r="BG1316" s="34"/>
      <c r="BI1316" s="34"/>
    </row>
    <row r="1317" spans="3:61" s="30" customFormat="1" ht="13.8" x14ac:dyDescent="0.25"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D1317" s="34"/>
      <c r="AE1317" s="34"/>
      <c r="AF1317" s="34"/>
      <c r="AG1317" s="34"/>
      <c r="AH1317" s="34"/>
      <c r="AI1317" s="34"/>
      <c r="AJ1317" s="34"/>
      <c r="AK1317" s="34"/>
      <c r="AL1317" s="34"/>
      <c r="AM1317" s="34"/>
      <c r="AN1317" s="34"/>
      <c r="AS1317" s="34"/>
      <c r="AU1317" s="34"/>
      <c r="AW1317" s="34"/>
      <c r="AY1317" s="34"/>
      <c r="BA1317" s="34"/>
      <c r="BC1317" s="34"/>
      <c r="BE1317" s="34"/>
      <c r="BG1317" s="34"/>
      <c r="BI1317" s="34"/>
    </row>
    <row r="1318" spans="3:61" s="30" customFormat="1" ht="13.8" x14ac:dyDescent="0.25"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D1318" s="34"/>
      <c r="AE1318" s="34"/>
      <c r="AF1318" s="34"/>
      <c r="AG1318" s="34"/>
      <c r="AH1318" s="34"/>
      <c r="AI1318" s="34"/>
      <c r="AJ1318" s="34"/>
      <c r="AK1318" s="34"/>
      <c r="AL1318" s="34"/>
      <c r="AM1318" s="34"/>
      <c r="AN1318" s="34"/>
      <c r="AS1318" s="34"/>
      <c r="AU1318" s="34"/>
      <c r="AW1318" s="34"/>
      <c r="AY1318" s="34"/>
      <c r="BA1318" s="34"/>
      <c r="BC1318" s="34"/>
      <c r="BE1318" s="34"/>
      <c r="BG1318" s="34"/>
      <c r="BI1318" s="34"/>
    </row>
    <row r="1319" spans="3:61" s="30" customFormat="1" ht="13.8" x14ac:dyDescent="0.25"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D1319" s="34"/>
      <c r="AE1319" s="34"/>
      <c r="AF1319" s="34"/>
      <c r="AG1319" s="34"/>
      <c r="AH1319" s="34"/>
      <c r="AI1319" s="34"/>
      <c r="AJ1319" s="34"/>
      <c r="AK1319" s="34"/>
      <c r="AL1319" s="34"/>
      <c r="AM1319" s="34"/>
      <c r="AN1319" s="34"/>
      <c r="AS1319" s="34"/>
      <c r="AU1319" s="34"/>
      <c r="AW1319" s="34"/>
      <c r="AY1319" s="34"/>
      <c r="BA1319" s="34"/>
      <c r="BC1319" s="34"/>
      <c r="BE1319" s="34"/>
      <c r="BG1319" s="34"/>
      <c r="BI1319" s="34"/>
    </row>
    <row r="1320" spans="3:61" s="30" customFormat="1" ht="13.8" x14ac:dyDescent="0.25"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D1320" s="34"/>
      <c r="AE1320" s="34"/>
      <c r="AF1320" s="34"/>
      <c r="AG1320" s="34"/>
      <c r="AH1320" s="34"/>
      <c r="AI1320" s="34"/>
      <c r="AJ1320" s="34"/>
      <c r="AK1320" s="34"/>
      <c r="AL1320" s="34"/>
      <c r="AM1320" s="34"/>
      <c r="AN1320" s="34"/>
      <c r="AS1320" s="34"/>
      <c r="AU1320" s="34"/>
      <c r="AW1320" s="34"/>
      <c r="AY1320" s="34"/>
      <c r="BA1320" s="34"/>
      <c r="BC1320" s="34"/>
      <c r="BE1320" s="34"/>
      <c r="BG1320" s="34"/>
      <c r="BI1320" s="34"/>
    </row>
    <row r="1321" spans="3:61" s="30" customFormat="1" ht="13.8" x14ac:dyDescent="0.25"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D1321" s="34"/>
      <c r="AE1321" s="34"/>
      <c r="AF1321" s="34"/>
      <c r="AG1321" s="34"/>
      <c r="AH1321" s="34"/>
      <c r="AI1321" s="34"/>
      <c r="AJ1321" s="34"/>
      <c r="AK1321" s="34"/>
      <c r="AL1321" s="34"/>
      <c r="AM1321" s="34"/>
      <c r="AN1321" s="34"/>
      <c r="AS1321" s="34"/>
      <c r="AU1321" s="34"/>
      <c r="AW1321" s="34"/>
      <c r="AY1321" s="34"/>
      <c r="BA1321" s="34"/>
      <c r="BC1321" s="34"/>
      <c r="BE1321" s="34"/>
      <c r="BG1321" s="34"/>
      <c r="BI1321" s="34"/>
    </row>
    <row r="1322" spans="3:61" s="30" customFormat="1" ht="13.8" x14ac:dyDescent="0.25"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  <c r="AA1322" s="34"/>
      <c r="AD1322" s="34"/>
      <c r="AE1322" s="34"/>
      <c r="AF1322" s="34"/>
      <c r="AG1322" s="34"/>
      <c r="AH1322" s="34"/>
      <c r="AI1322" s="34"/>
      <c r="AJ1322" s="34"/>
      <c r="AK1322" s="34"/>
      <c r="AL1322" s="34"/>
      <c r="AM1322" s="34"/>
      <c r="AN1322" s="34"/>
      <c r="AS1322" s="34"/>
      <c r="AU1322" s="34"/>
      <c r="AW1322" s="34"/>
      <c r="AY1322" s="34"/>
      <c r="BA1322" s="34"/>
      <c r="BC1322" s="34"/>
      <c r="BE1322" s="34"/>
      <c r="BG1322" s="34"/>
      <c r="BI1322" s="34"/>
    </row>
    <row r="1323" spans="3:61" s="30" customFormat="1" ht="13.8" x14ac:dyDescent="0.25"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  <c r="AA1323" s="34"/>
      <c r="AD1323" s="34"/>
      <c r="AE1323" s="34"/>
      <c r="AF1323" s="34"/>
      <c r="AG1323" s="34"/>
      <c r="AH1323" s="34"/>
      <c r="AI1323" s="34"/>
      <c r="AJ1323" s="34"/>
      <c r="AK1323" s="34"/>
      <c r="AL1323" s="34"/>
      <c r="AM1323" s="34"/>
      <c r="AN1323" s="34"/>
      <c r="AS1323" s="34"/>
      <c r="AU1323" s="34"/>
      <c r="AW1323" s="34"/>
      <c r="AY1323" s="34"/>
      <c r="BA1323" s="34"/>
      <c r="BC1323" s="34"/>
      <c r="BE1323" s="34"/>
      <c r="BG1323" s="34"/>
      <c r="BI1323" s="34"/>
    </row>
    <row r="1324" spans="3:61" s="30" customFormat="1" ht="13.8" x14ac:dyDescent="0.25"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D1324" s="34"/>
      <c r="AE1324" s="34"/>
      <c r="AF1324" s="34"/>
      <c r="AG1324" s="34"/>
      <c r="AH1324" s="34"/>
      <c r="AI1324" s="34"/>
      <c r="AJ1324" s="34"/>
      <c r="AK1324" s="34"/>
      <c r="AL1324" s="34"/>
      <c r="AM1324" s="34"/>
      <c r="AN1324" s="34"/>
      <c r="AS1324" s="34"/>
      <c r="AU1324" s="34"/>
      <c r="AW1324" s="34"/>
      <c r="AY1324" s="34"/>
      <c r="BA1324" s="34"/>
      <c r="BC1324" s="34"/>
      <c r="BE1324" s="34"/>
      <c r="BG1324" s="34"/>
      <c r="BI1324" s="34"/>
    </row>
    <row r="1325" spans="3:61" s="30" customFormat="1" ht="13.8" x14ac:dyDescent="0.25"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  <c r="AA1325" s="34"/>
      <c r="AD1325" s="34"/>
      <c r="AE1325" s="34"/>
      <c r="AF1325" s="34"/>
      <c r="AG1325" s="34"/>
      <c r="AH1325" s="34"/>
      <c r="AI1325" s="34"/>
      <c r="AJ1325" s="34"/>
      <c r="AK1325" s="34"/>
      <c r="AL1325" s="34"/>
      <c r="AM1325" s="34"/>
      <c r="AN1325" s="34"/>
      <c r="AS1325" s="34"/>
      <c r="AU1325" s="34"/>
      <c r="AW1325" s="34"/>
      <c r="AY1325" s="34"/>
      <c r="BA1325" s="34"/>
      <c r="BC1325" s="34"/>
      <c r="BE1325" s="34"/>
      <c r="BG1325" s="34"/>
      <c r="BI1325" s="34"/>
    </row>
    <row r="1326" spans="3:61" s="30" customFormat="1" ht="13.8" x14ac:dyDescent="0.25"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D1326" s="34"/>
      <c r="AE1326" s="34"/>
      <c r="AF1326" s="34"/>
      <c r="AG1326" s="34"/>
      <c r="AH1326" s="34"/>
      <c r="AI1326" s="34"/>
      <c r="AJ1326" s="34"/>
      <c r="AK1326" s="34"/>
      <c r="AL1326" s="34"/>
      <c r="AM1326" s="34"/>
      <c r="AN1326" s="34"/>
      <c r="AS1326" s="34"/>
      <c r="AU1326" s="34"/>
      <c r="AW1326" s="34"/>
      <c r="AY1326" s="34"/>
      <c r="BA1326" s="34"/>
      <c r="BC1326" s="34"/>
      <c r="BE1326" s="34"/>
      <c r="BG1326" s="34"/>
      <c r="BI1326" s="34"/>
    </row>
    <row r="1327" spans="3:61" s="30" customFormat="1" ht="13.8" x14ac:dyDescent="0.25"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D1327" s="34"/>
      <c r="AE1327" s="34"/>
      <c r="AF1327" s="34"/>
      <c r="AG1327" s="34"/>
      <c r="AH1327" s="34"/>
      <c r="AI1327" s="34"/>
      <c r="AJ1327" s="34"/>
      <c r="AK1327" s="34"/>
      <c r="AL1327" s="34"/>
      <c r="AM1327" s="34"/>
      <c r="AN1327" s="34"/>
      <c r="AS1327" s="34"/>
      <c r="AU1327" s="34"/>
      <c r="AW1327" s="34"/>
      <c r="AY1327" s="34"/>
      <c r="BA1327" s="34"/>
      <c r="BC1327" s="34"/>
      <c r="BE1327" s="34"/>
      <c r="BG1327" s="34"/>
      <c r="BI1327" s="34"/>
    </row>
    <row r="1328" spans="3:61" s="30" customFormat="1" ht="13.8" x14ac:dyDescent="0.25"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D1328" s="34"/>
      <c r="AE1328" s="34"/>
      <c r="AF1328" s="34"/>
      <c r="AG1328" s="34"/>
      <c r="AH1328" s="34"/>
      <c r="AI1328" s="34"/>
      <c r="AJ1328" s="34"/>
      <c r="AK1328" s="34"/>
      <c r="AL1328" s="34"/>
      <c r="AM1328" s="34"/>
      <c r="AN1328" s="34"/>
      <c r="AS1328" s="34"/>
      <c r="AU1328" s="34"/>
      <c r="AW1328" s="34"/>
      <c r="AY1328" s="34"/>
      <c r="BA1328" s="34"/>
      <c r="BC1328" s="34"/>
      <c r="BE1328" s="34"/>
      <c r="BG1328" s="34"/>
      <c r="BI1328" s="34"/>
    </row>
    <row r="1329" spans="3:61" s="30" customFormat="1" ht="13.8" x14ac:dyDescent="0.25"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D1329" s="34"/>
      <c r="AE1329" s="34"/>
      <c r="AF1329" s="34"/>
      <c r="AG1329" s="34"/>
      <c r="AH1329" s="34"/>
      <c r="AI1329" s="34"/>
      <c r="AJ1329" s="34"/>
      <c r="AK1329" s="34"/>
      <c r="AL1329" s="34"/>
      <c r="AM1329" s="34"/>
      <c r="AN1329" s="34"/>
      <c r="AS1329" s="34"/>
      <c r="AU1329" s="34"/>
      <c r="AW1329" s="34"/>
      <c r="AY1329" s="34"/>
      <c r="BA1329" s="34"/>
      <c r="BC1329" s="34"/>
      <c r="BE1329" s="34"/>
      <c r="BG1329" s="34"/>
      <c r="BI1329" s="34"/>
    </row>
    <row r="1330" spans="3:61" s="30" customFormat="1" ht="13.8" x14ac:dyDescent="0.25"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D1330" s="34"/>
      <c r="AE1330" s="34"/>
      <c r="AF1330" s="34"/>
      <c r="AG1330" s="34"/>
      <c r="AH1330" s="34"/>
      <c r="AI1330" s="34"/>
      <c r="AJ1330" s="34"/>
      <c r="AK1330" s="34"/>
      <c r="AL1330" s="34"/>
      <c r="AM1330" s="34"/>
      <c r="AN1330" s="34"/>
      <c r="AS1330" s="34"/>
      <c r="AU1330" s="34"/>
      <c r="AW1330" s="34"/>
      <c r="AY1330" s="34"/>
      <c r="BA1330" s="34"/>
      <c r="BC1330" s="34"/>
      <c r="BE1330" s="34"/>
      <c r="BG1330" s="34"/>
      <c r="BI1330" s="34"/>
    </row>
    <row r="1331" spans="3:61" s="30" customFormat="1" ht="13.8" x14ac:dyDescent="0.25"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D1331" s="34"/>
      <c r="AE1331" s="34"/>
      <c r="AF1331" s="34"/>
      <c r="AG1331" s="34"/>
      <c r="AH1331" s="34"/>
      <c r="AI1331" s="34"/>
      <c r="AJ1331" s="34"/>
      <c r="AK1331" s="34"/>
      <c r="AL1331" s="34"/>
      <c r="AM1331" s="34"/>
      <c r="AN1331" s="34"/>
      <c r="AS1331" s="34"/>
      <c r="AU1331" s="34"/>
      <c r="AW1331" s="34"/>
      <c r="AY1331" s="34"/>
      <c r="BA1331" s="34"/>
      <c r="BC1331" s="34"/>
      <c r="BE1331" s="34"/>
      <c r="BG1331" s="34"/>
      <c r="BI1331" s="34"/>
    </row>
    <row r="1332" spans="3:61" s="30" customFormat="1" ht="13.8" x14ac:dyDescent="0.25"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D1332" s="34"/>
      <c r="AE1332" s="34"/>
      <c r="AF1332" s="34"/>
      <c r="AG1332" s="34"/>
      <c r="AH1332" s="34"/>
      <c r="AI1332" s="34"/>
      <c r="AJ1332" s="34"/>
      <c r="AK1332" s="34"/>
      <c r="AL1332" s="34"/>
      <c r="AM1332" s="34"/>
      <c r="AN1332" s="34"/>
      <c r="AS1332" s="34"/>
      <c r="AU1332" s="34"/>
      <c r="AW1332" s="34"/>
      <c r="AY1332" s="34"/>
      <c r="BA1332" s="34"/>
      <c r="BC1332" s="34"/>
      <c r="BE1332" s="34"/>
      <c r="BG1332" s="34"/>
      <c r="BI1332" s="34"/>
    </row>
    <row r="1333" spans="3:61" s="30" customFormat="1" ht="13.8" x14ac:dyDescent="0.25"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D1333" s="34"/>
      <c r="AE1333" s="34"/>
      <c r="AF1333" s="34"/>
      <c r="AG1333" s="34"/>
      <c r="AH1333" s="34"/>
      <c r="AI1333" s="34"/>
      <c r="AJ1333" s="34"/>
      <c r="AK1333" s="34"/>
      <c r="AL1333" s="34"/>
      <c r="AM1333" s="34"/>
      <c r="AN1333" s="34"/>
      <c r="AS1333" s="34"/>
      <c r="AU1333" s="34"/>
      <c r="AW1333" s="34"/>
      <c r="AY1333" s="34"/>
      <c r="BA1333" s="34"/>
      <c r="BC1333" s="34"/>
      <c r="BE1333" s="34"/>
      <c r="BG1333" s="34"/>
      <c r="BI1333" s="34"/>
    </row>
    <row r="1334" spans="3:61" s="30" customFormat="1" ht="13.8" x14ac:dyDescent="0.25"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D1334" s="34"/>
      <c r="AE1334" s="34"/>
      <c r="AF1334" s="34"/>
      <c r="AG1334" s="34"/>
      <c r="AH1334" s="34"/>
      <c r="AI1334" s="34"/>
      <c r="AJ1334" s="34"/>
      <c r="AK1334" s="34"/>
      <c r="AL1334" s="34"/>
      <c r="AM1334" s="34"/>
      <c r="AN1334" s="34"/>
      <c r="AS1334" s="34"/>
      <c r="AU1334" s="34"/>
      <c r="AW1334" s="34"/>
      <c r="AY1334" s="34"/>
      <c r="BA1334" s="34"/>
      <c r="BC1334" s="34"/>
      <c r="BE1334" s="34"/>
      <c r="BG1334" s="34"/>
      <c r="BI1334" s="34"/>
    </row>
    <row r="1335" spans="3:61" s="30" customFormat="1" ht="13.8" x14ac:dyDescent="0.25"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  <c r="AA1335" s="34"/>
      <c r="AD1335" s="34"/>
      <c r="AE1335" s="34"/>
      <c r="AF1335" s="34"/>
      <c r="AG1335" s="34"/>
      <c r="AH1335" s="34"/>
      <c r="AI1335" s="34"/>
      <c r="AJ1335" s="34"/>
      <c r="AK1335" s="34"/>
      <c r="AL1335" s="34"/>
      <c r="AM1335" s="34"/>
      <c r="AN1335" s="34"/>
      <c r="AS1335" s="34"/>
      <c r="AU1335" s="34"/>
      <c r="AW1335" s="34"/>
      <c r="AY1335" s="34"/>
      <c r="BA1335" s="34"/>
      <c r="BC1335" s="34"/>
      <c r="BE1335" s="34"/>
      <c r="BG1335" s="34"/>
      <c r="BI1335" s="34"/>
    </row>
    <row r="1336" spans="3:61" s="30" customFormat="1" ht="13.8" x14ac:dyDescent="0.25"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D1336" s="34"/>
      <c r="AE1336" s="34"/>
      <c r="AF1336" s="34"/>
      <c r="AG1336" s="34"/>
      <c r="AH1336" s="34"/>
      <c r="AI1336" s="34"/>
      <c r="AJ1336" s="34"/>
      <c r="AK1336" s="34"/>
      <c r="AL1336" s="34"/>
      <c r="AM1336" s="34"/>
      <c r="AN1336" s="34"/>
      <c r="AS1336" s="34"/>
      <c r="AU1336" s="34"/>
      <c r="AW1336" s="34"/>
      <c r="AY1336" s="34"/>
      <c r="BA1336" s="34"/>
      <c r="BC1336" s="34"/>
      <c r="BE1336" s="34"/>
      <c r="BG1336" s="34"/>
      <c r="BI1336" s="34"/>
    </row>
    <row r="1337" spans="3:61" s="30" customFormat="1" ht="13.8" x14ac:dyDescent="0.25"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D1337" s="34"/>
      <c r="AE1337" s="34"/>
      <c r="AF1337" s="34"/>
      <c r="AG1337" s="34"/>
      <c r="AH1337" s="34"/>
      <c r="AI1337" s="34"/>
      <c r="AJ1337" s="34"/>
      <c r="AK1337" s="34"/>
      <c r="AL1337" s="34"/>
      <c r="AM1337" s="34"/>
      <c r="AN1337" s="34"/>
      <c r="AS1337" s="34"/>
      <c r="AU1337" s="34"/>
      <c r="AW1337" s="34"/>
      <c r="AY1337" s="34"/>
      <c r="BA1337" s="34"/>
      <c r="BC1337" s="34"/>
      <c r="BE1337" s="34"/>
      <c r="BG1337" s="34"/>
      <c r="BI1337" s="34"/>
    </row>
    <row r="1338" spans="3:61" s="30" customFormat="1" ht="13.8" x14ac:dyDescent="0.25"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D1338" s="34"/>
      <c r="AE1338" s="34"/>
      <c r="AF1338" s="34"/>
      <c r="AG1338" s="34"/>
      <c r="AH1338" s="34"/>
      <c r="AI1338" s="34"/>
      <c r="AJ1338" s="34"/>
      <c r="AK1338" s="34"/>
      <c r="AL1338" s="34"/>
      <c r="AM1338" s="34"/>
      <c r="AN1338" s="34"/>
      <c r="AS1338" s="34"/>
      <c r="AU1338" s="34"/>
      <c r="AW1338" s="34"/>
      <c r="AY1338" s="34"/>
      <c r="BA1338" s="34"/>
      <c r="BC1338" s="34"/>
      <c r="BE1338" s="34"/>
      <c r="BG1338" s="34"/>
      <c r="BI1338" s="34"/>
    </row>
    <row r="1339" spans="3:61" s="30" customFormat="1" ht="13.8" x14ac:dyDescent="0.25"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D1339" s="34"/>
      <c r="AE1339" s="34"/>
      <c r="AF1339" s="34"/>
      <c r="AG1339" s="34"/>
      <c r="AH1339" s="34"/>
      <c r="AI1339" s="34"/>
      <c r="AJ1339" s="34"/>
      <c r="AK1339" s="34"/>
      <c r="AL1339" s="34"/>
      <c r="AM1339" s="34"/>
      <c r="AN1339" s="34"/>
      <c r="AS1339" s="34"/>
      <c r="AU1339" s="34"/>
      <c r="AW1339" s="34"/>
      <c r="AY1339" s="34"/>
      <c r="BA1339" s="34"/>
      <c r="BC1339" s="34"/>
      <c r="BE1339" s="34"/>
      <c r="BG1339" s="34"/>
      <c r="BI1339" s="34"/>
    </row>
    <row r="1340" spans="3:61" s="30" customFormat="1" ht="13.8" x14ac:dyDescent="0.25"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  <c r="AA1340" s="34"/>
      <c r="AD1340" s="34"/>
      <c r="AE1340" s="34"/>
      <c r="AF1340" s="34"/>
      <c r="AG1340" s="34"/>
      <c r="AH1340" s="34"/>
      <c r="AI1340" s="34"/>
      <c r="AJ1340" s="34"/>
      <c r="AK1340" s="34"/>
      <c r="AL1340" s="34"/>
      <c r="AM1340" s="34"/>
      <c r="AN1340" s="34"/>
      <c r="AS1340" s="34"/>
      <c r="AU1340" s="34"/>
      <c r="AW1340" s="34"/>
      <c r="AY1340" s="34"/>
      <c r="BA1340" s="34"/>
      <c r="BC1340" s="34"/>
      <c r="BE1340" s="34"/>
      <c r="BG1340" s="34"/>
      <c r="BI1340" s="34"/>
    </row>
    <row r="1341" spans="3:61" s="30" customFormat="1" ht="13.8" x14ac:dyDescent="0.25"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  <c r="AA1341" s="34"/>
      <c r="AD1341" s="34"/>
      <c r="AE1341" s="34"/>
      <c r="AF1341" s="34"/>
      <c r="AG1341" s="34"/>
      <c r="AH1341" s="34"/>
      <c r="AI1341" s="34"/>
      <c r="AJ1341" s="34"/>
      <c r="AK1341" s="34"/>
      <c r="AL1341" s="34"/>
      <c r="AM1341" s="34"/>
      <c r="AN1341" s="34"/>
      <c r="AS1341" s="34"/>
      <c r="AU1341" s="34"/>
      <c r="AW1341" s="34"/>
      <c r="AY1341" s="34"/>
      <c r="BA1341" s="34"/>
      <c r="BC1341" s="34"/>
      <c r="BE1341" s="34"/>
      <c r="BG1341" s="34"/>
      <c r="BI1341" s="34"/>
    </row>
    <row r="1342" spans="3:61" s="30" customFormat="1" ht="13.8" x14ac:dyDescent="0.25"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D1342" s="34"/>
      <c r="AE1342" s="34"/>
      <c r="AF1342" s="34"/>
      <c r="AG1342" s="34"/>
      <c r="AH1342" s="34"/>
      <c r="AI1342" s="34"/>
      <c r="AJ1342" s="34"/>
      <c r="AK1342" s="34"/>
      <c r="AL1342" s="34"/>
      <c r="AM1342" s="34"/>
      <c r="AN1342" s="34"/>
      <c r="AS1342" s="34"/>
      <c r="AU1342" s="34"/>
      <c r="AW1342" s="34"/>
      <c r="AY1342" s="34"/>
      <c r="BA1342" s="34"/>
      <c r="BC1342" s="34"/>
      <c r="BE1342" s="34"/>
      <c r="BG1342" s="34"/>
      <c r="BI1342" s="34"/>
    </row>
    <row r="1343" spans="3:61" s="30" customFormat="1" ht="13.8" x14ac:dyDescent="0.25"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  <c r="AA1343" s="34"/>
      <c r="AD1343" s="34"/>
      <c r="AE1343" s="34"/>
      <c r="AF1343" s="34"/>
      <c r="AG1343" s="34"/>
      <c r="AH1343" s="34"/>
      <c r="AI1343" s="34"/>
      <c r="AJ1343" s="34"/>
      <c r="AK1343" s="34"/>
      <c r="AL1343" s="34"/>
      <c r="AM1343" s="34"/>
      <c r="AN1343" s="34"/>
      <c r="AS1343" s="34"/>
      <c r="AU1343" s="34"/>
      <c r="AW1343" s="34"/>
      <c r="AY1343" s="34"/>
      <c r="BA1343" s="34"/>
      <c r="BC1343" s="34"/>
      <c r="BE1343" s="34"/>
      <c r="BG1343" s="34"/>
      <c r="BI1343" s="34"/>
    </row>
    <row r="1344" spans="3:61" s="30" customFormat="1" ht="13.8" x14ac:dyDescent="0.25"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  <c r="AA1344" s="34"/>
      <c r="AD1344" s="34"/>
      <c r="AE1344" s="34"/>
      <c r="AF1344" s="34"/>
      <c r="AG1344" s="34"/>
      <c r="AH1344" s="34"/>
      <c r="AI1344" s="34"/>
      <c r="AJ1344" s="34"/>
      <c r="AK1344" s="34"/>
      <c r="AL1344" s="34"/>
      <c r="AM1344" s="34"/>
      <c r="AN1344" s="34"/>
      <c r="AS1344" s="34"/>
      <c r="AU1344" s="34"/>
      <c r="AW1344" s="34"/>
      <c r="AY1344" s="34"/>
      <c r="BA1344" s="34"/>
      <c r="BC1344" s="34"/>
      <c r="BE1344" s="34"/>
      <c r="BG1344" s="34"/>
      <c r="BI1344" s="34"/>
    </row>
    <row r="1345" spans="3:61" s="30" customFormat="1" ht="13.8" x14ac:dyDescent="0.25"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D1345" s="34"/>
      <c r="AE1345" s="34"/>
      <c r="AF1345" s="34"/>
      <c r="AG1345" s="34"/>
      <c r="AH1345" s="34"/>
      <c r="AI1345" s="34"/>
      <c r="AJ1345" s="34"/>
      <c r="AK1345" s="34"/>
      <c r="AL1345" s="34"/>
      <c r="AM1345" s="34"/>
      <c r="AN1345" s="34"/>
      <c r="AS1345" s="34"/>
      <c r="AU1345" s="34"/>
      <c r="AW1345" s="34"/>
      <c r="AY1345" s="34"/>
      <c r="BA1345" s="34"/>
      <c r="BC1345" s="34"/>
      <c r="BE1345" s="34"/>
      <c r="BG1345" s="34"/>
      <c r="BI1345" s="34"/>
    </row>
    <row r="1346" spans="3:61" s="30" customFormat="1" ht="13.8" x14ac:dyDescent="0.25"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  <c r="AA1346" s="34"/>
      <c r="AD1346" s="34"/>
      <c r="AE1346" s="34"/>
      <c r="AF1346" s="34"/>
      <c r="AG1346" s="34"/>
      <c r="AH1346" s="34"/>
      <c r="AI1346" s="34"/>
      <c r="AJ1346" s="34"/>
      <c r="AK1346" s="34"/>
      <c r="AL1346" s="34"/>
      <c r="AM1346" s="34"/>
      <c r="AN1346" s="34"/>
      <c r="AS1346" s="34"/>
      <c r="AU1346" s="34"/>
      <c r="AW1346" s="34"/>
      <c r="AY1346" s="34"/>
      <c r="BA1346" s="34"/>
      <c r="BC1346" s="34"/>
      <c r="BE1346" s="34"/>
      <c r="BG1346" s="34"/>
      <c r="BI1346" s="34"/>
    </row>
    <row r="1347" spans="3:61" s="30" customFormat="1" ht="13.8" x14ac:dyDescent="0.25"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D1347" s="34"/>
      <c r="AE1347" s="34"/>
      <c r="AF1347" s="34"/>
      <c r="AG1347" s="34"/>
      <c r="AH1347" s="34"/>
      <c r="AI1347" s="34"/>
      <c r="AJ1347" s="34"/>
      <c r="AK1347" s="34"/>
      <c r="AL1347" s="34"/>
      <c r="AM1347" s="34"/>
      <c r="AN1347" s="34"/>
      <c r="AS1347" s="34"/>
      <c r="AU1347" s="34"/>
      <c r="AW1347" s="34"/>
      <c r="AY1347" s="34"/>
      <c r="BA1347" s="34"/>
      <c r="BC1347" s="34"/>
      <c r="BE1347" s="34"/>
      <c r="BG1347" s="34"/>
      <c r="BI1347" s="34"/>
    </row>
    <row r="1348" spans="3:61" s="30" customFormat="1" ht="13.8" x14ac:dyDescent="0.25"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D1348" s="34"/>
      <c r="AE1348" s="34"/>
      <c r="AF1348" s="34"/>
      <c r="AG1348" s="34"/>
      <c r="AH1348" s="34"/>
      <c r="AI1348" s="34"/>
      <c r="AJ1348" s="34"/>
      <c r="AK1348" s="34"/>
      <c r="AL1348" s="34"/>
      <c r="AM1348" s="34"/>
      <c r="AN1348" s="34"/>
      <c r="AS1348" s="34"/>
      <c r="AU1348" s="34"/>
      <c r="AW1348" s="34"/>
      <c r="AY1348" s="34"/>
      <c r="BA1348" s="34"/>
      <c r="BC1348" s="34"/>
      <c r="BE1348" s="34"/>
      <c r="BG1348" s="34"/>
      <c r="BI1348" s="34"/>
    </row>
    <row r="1349" spans="3:61" s="30" customFormat="1" ht="13.8" x14ac:dyDescent="0.25"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D1349" s="34"/>
      <c r="AE1349" s="34"/>
      <c r="AF1349" s="34"/>
      <c r="AG1349" s="34"/>
      <c r="AH1349" s="34"/>
      <c r="AI1349" s="34"/>
      <c r="AJ1349" s="34"/>
      <c r="AK1349" s="34"/>
      <c r="AL1349" s="34"/>
      <c r="AM1349" s="34"/>
      <c r="AN1349" s="34"/>
      <c r="AS1349" s="34"/>
      <c r="AU1349" s="34"/>
      <c r="AW1349" s="34"/>
      <c r="AY1349" s="34"/>
      <c r="BA1349" s="34"/>
      <c r="BC1349" s="34"/>
      <c r="BE1349" s="34"/>
      <c r="BG1349" s="34"/>
      <c r="BI1349" s="34"/>
    </row>
    <row r="1350" spans="3:61" s="30" customFormat="1" ht="13.8" x14ac:dyDescent="0.25"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P1350" s="34"/>
      <c r="Q1350" s="34"/>
      <c r="R1350" s="34"/>
      <c r="S1350" s="34"/>
      <c r="T1350" s="34"/>
      <c r="U1350" s="34"/>
      <c r="V1350" s="34"/>
      <c r="W1350" s="34"/>
      <c r="X1350" s="34"/>
      <c r="Y1350" s="34"/>
      <c r="Z1350" s="34"/>
      <c r="AA1350" s="34"/>
      <c r="AD1350" s="34"/>
      <c r="AE1350" s="34"/>
      <c r="AF1350" s="34"/>
      <c r="AG1350" s="34"/>
      <c r="AH1350" s="34"/>
      <c r="AI1350" s="34"/>
      <c r="AJ1350" s="34"/>
      <c r="AK1350" s="34"/>
      <c r="AL1350" s="34"/>
      <c r="AM1350" s="34"/>
      <c r="AN1350" s="34"/>
      <c r="AS1350" s="34"/>
      <c r="AU1350" s="34"/>
      <c r="AW1350" s="34"/>
      <c r="AY1350" s="34"/>
      <c r="BA1350" s="34"/>
      <c r="BC1350" s="34"/>
      <c r="BE1350" s="34"/>
      <c r="BG1350" s="34"/>
      <c r="BI1350" s="34"/>
    </row>
    <row r="1351" spans="3:61" s="30" customFormat="1" ht="13.8" x14ac:dyDescent="0.25"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  <c r="AA1351" s="34"/>
      <c r="AD1351" s="34"/>
      <c r="AE1351" s="34"/>
      <c r="AF1351" s="34"/>
      <c r="AG1351" s="34"/>
      <c r="AH1351" s="34"/>
      <c r="AI1351" s="34"/>
      <c r="AJ1351" s="34"/>
      <c r="AK1351" s="34"/>
      <c r="AL1351" s="34"/>
      <c r="AM1351" s="34"/>
      <c r="AN1351" s="34"/>
      <c r="AS1351" s="34"/>
      <c r="AU1351" s="34"/>
      <c r="AW1351" s="34"/>
      <c r="AY1351" s="34"/>
      <c r="BA1351" s="34"/>
      <c r="BC1351" s="34"/>
      <c r="BE1351" s="34"/>
      <c r="BG1351" s="34"/>
      <c r="BI1351" s="34"/>
    </row>
    <row r="1352" spans="3:61" s="30" customFormat="1" ht="13.8" x14ac:dyDescent="0.25"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P1352" s="34"/>
      <c r="Q1352" s="34"/>
      <c r="R1352" s="34"/>
      <c r="S1352" s="34"/>
      <c r="T1352" s="34"/>
      <c r="U1352" s="34"/>
      <c r="V1352" s="34"/>
      <c r="W1352" s="34"/>
      <c r="X1352" s="34"/>
      <c r="Y1352" s="34"/>
      <c r="Z1352" s="34"/>
      <c r="AA1352" s="34"/>
      <c r="AD1352" s="34"/>
      <c r="AE1352" s="34"/>
      <c r="AF1352" s="34"/>
      <c r="AG1352" s="34"/>
      <c r="AH1352" s="34"/>
      <c r="AI1352" s="34"/>
      <c r="AJ1352" s="34"/>
      <c r="AK1352" s="34"/>
      <c r="AL1352" s="34"/>
      <c r="AM1352" s="34"/>
      <c r="AN1352" s="34"/>
      <c r="AS1352" s="34"/>
      <c r="AU1352" s="34"/>
      <c r="AW1352" s="34"/>
      <c r="AY1352" s="34"/>
      <c r="BA1352" s="34"/>
      <c r="BC1352" s="34"/>
      <c r="BE1352" s="34"/>
      <c r="BG1352" s="34"/>
      <c r="BI1352" s="34"/>
    </row>
    <row r="1353" spans="3:61" s="30" customFormat="1" ht="13.8" x14ac:dyDescent="0.25"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P1353" s="34"/>
      <c r="Q1353" s="34"/>
      <c r="R1353" s="34"/>
      <c r="S1353" s="34"/>
      <c r="T1353" s="34"/>
      <c r="U1353" s="34"/>
      <c r="V1353" s="34"/>
      <c r="W1353" s="34"/>
      <c r="X1353" s="34"/>
      <c r="Y1353" s="34"/>
      <c r="Z1353" s="34"/>
      <c r="AA1353" s="34"/>
      <c r="AD1353" s="34"/>
      <c r="AE1353" s="34"/>
      <c r="AF1353" s="34"/>
      <c r="AG1353" s="34"/>
      <c r="AH1353" s="34"/>
      <c r="AI1353" s="34"/>
      <c r="AJ1353" s="34"/>
      <c r="AK1353" s="34"/>
      <c r="AL1353" s="34"/>
      <c r="AM1353" s="34"/>
      <c r="AN1353" s="34"/>
      <c r="AS1353" s="34"/>
      <c r="AU1353" s="34"/>
      <c r="AW1353" s="34"/>
      <c r="AY1353" s="34"/>
      <c r="BA1353" s="34"/>
      <c r="BC1353" s="34"/>
      <c r="BE1353" s="34"/>
      <c r="BG1353" s="34"/>
      <c r="BI1353" s="34"/>
    </row>
    <row r="1354" spans="3:61" s="30" customFormat="1" ht="13.8" x14ac:dyDescent="0.25"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  <c r="AA1354" s="34"/>
      <c r="AD1354" s="34"/>
      <c r="AE1354" s="34"/>
      <c r="AF1354" s="34"/>
      <c r="AG1354" s="34"/>
      <c r="AH1354" s="34"/>
      <c r="AI1354" s="34"/>
      <c r="AJ1354" s="34"/>
      <c r="AK1354" s="34"/>
      <c r="AL1354" s="34"/>
      <c r="AM1354" s="34"/>
      <c r="AN1354" s="34"/>
      <c r="AS1354" s="34"/>
      <c r="AU1354" s="34"/>
      <c r="AW1354" s="34"/>
      <c r="AY1354" s="34"/>
      <c r="BA1354" s="34"/>
      <c r="BC1354" s="34"/>
      <c r="BE1354" s="34"/>
      <c r="BG1354" s="34"/>
      <c r="BI1354" s="34"/>
    </row>
    <row r="1355" spans="3:61" s="30" customFormat="1" ht="13.8" x14ac:dyDescent="0.25"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  <c r="AA1355" s="34"/>
      <c r="AD1355" s="34"/>
      <c r="AE1355" s="34"/>
      <c r="AF1355" s="34"/>
      <c r="AG1355" s="34"/>
      <c r="AH1355" s="34"/>
      <c r="AI1355" s="34"/>
      <c r="AJ1355" s="34"/>
      <c r="AK1355" s="34"/>
      <c r="AL1355" s="34"/>
      <c r="AM1355" s="34"/>
      <c r="AN1355" s="34"/>
      <c r="AS1355" s="34"/>
      <c r="AU1355" s="34"/>
      <c r="AW1355" s="34"/>
      <c r="AY1355" s="34"/>
      <c r="BA1355" s="34"/>
      <c r="BC1355" s="34"/>
      <c r="BE1355" s="34"/>
      <c r="BG1355" s="34"/>
      <c r="BI1355" s="34"/>
    </row>
    <row r="1356" spans="3:61" s="30" customFormat="1" ht="13.8" x14ac:dyDescent="0.25"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P1356" s="34"/>
      <c r="Q1356" s="34"/>
      <c r="R1356" s="34"/>
      <c r="S1356" s="34"/>
      <c r="T1356" s="34"/>
      <c r="U1356" s="34"/>
      <c r="V1356" s="34"/>
      <c r="W1356" s="34"/>
      <c r="X1356" s="34"/>
      <c r="Y1356" s="34"/>
      <c r="Z1356" s="34"/>
      <c r="AA1356" s="34"/>
      <c r="AD1356" s="34"/>
      <c r="AE1356" s="34"/>
      <c r="AF1356" s="34"/>
      <c r="AG1356" s="34"/>
      <c r="AH1356" s="34"/>
      <c r="AI1356" s="34"/>
      <c r="AJ1356" s="34"/>
      <c r="AK1356" s="34"/>
      <c r="AL1356" s="34"/>
      <c r="AM1356" s="34"/>
      <c r="AN1356" s="34"/>
      <c r="AS1356" s="34"/>
      <c r="AU1356" s="34"/>
      <c r="AW1356" s="34"/>
      <c r="AY1356" s="34"/>
      <c r="BA1356" s="34"/>
      <c r="BC1356" s="34"/>
      <c r="BE1356" s="34"/>
      <c r="BG1356" s="34"/>
      <c r="BI1356" s="34"/>
    </row>
    <row r="1357" spans="3:61" s="30" customFormat="1" ht="13.8" x14ac:dyDescent="0.25"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  <c r="AA1357" s="34"/>
      <c r="AD1357" s="34"/>
      <c r="AE1357" s="34"/>
      <c r="AF1357" s="34"/>
      <c r="AG1357" s="34"/>
      <c r="AH1357" s="34"/>
      <c r="AI1357" s="34"/>
      <c r="AJ1357" s="34"/>
      <c r="AK1357" s="34"/>
      <c r="AL1357" s="34"/>
      <c r="AM1357" s="34"/>
      <c r="AN1357" s="34"/>
      <c r="AS1357" s="34"/>
      <c r="AU1357" s="34"/>
      <c r="AW1357" s="34"/>
      <c r="AY1357" s="34"/>
      <c r="BA1357" s="34"/>
      <c r="BC1357" s="34"/>
      <c r="BE1357" s="34"/>
      <c r="BG1357" s="34"/>
      <c r="BI1357" s="34"/>
    </row>
    <row r="1358" spans="3:61" s="30" customFormat="1" ht="13.8" x14ac:dyDescent="0.25"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D1358" s="34"/>
      <c r="AE1358" s="34"/>
      <c r="AF1358" s="34"/>
      <c r="AG1358" s="34"/>
      <c r="AH1358" s="34"/>
      <c r="AI1358" s="34"/>
      <c r="AJ1358" s="34"/>
      <c r="AK1358" s="34"/>
      <c r="AL1358" s="34"/>
      <c r="AM1358" s="34"/>
      <c r="AN1358" s="34"/>
      <c r="AS1358" s="34"/>
      <c r="AU1358" s="34"/>
      <c r="AW1358" s="34"/>
      <c r="AY1358" s="34"/>
      <c r="BA1358" s="34"/>
      <c r="BC1358" s="34"/>
      <c r="BE1358" s="34"/>
      <c r="BG1358" s="34"/>
      <c r="BI1358" s="34"/>
    </row>
    <row r="1359" spans="3:61" s="30" customFormat="1" ht="13.8" x14ac:dyDescent="0.25"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D1359" s="34"/>
      <c r="AE1359" s="34"/>
      <c r="AF1359" s="34"/>
      <c r="AG1359" s="34"/>
      <c r="AH1359" s="34"/>
      <c r="AI1359" s="34"/>
      <c r="AJ1359" s="34"/>
      <c r="AK1359" s="34"/>
      <c r="AL1359" s="34"/>
      <c r="AM1359" s="34"/>
      <c r="AN1359" s="34"/>
      <c r="AS1359" s="34"/>
      <c r="AU1359" s="34"/>
      <c r="AW1359" s="34"/>
      <c r="AY1359" s="34"/>
      <c r="BA1359" s="34"/>
      <c r="BC1359" s="34"/>
      <c r="BE1359" s="34"/>
      <c r="BG1359" s="34"/>
      <c r="BI1359" s="34"/>
    </row>
    <row r="1360" spans="3:61" s="30" customFormat="1" ht="13.8" x14ac:dyDescent="0.25"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D1360" s="34"/>
      <c r="AE1360" s="34"/>
      <c r="AF1360" s="34"/>
      <c r="AG1360" s="34"/>
      <c r="AH1360" s="34"/>
      <c r="AI1360" s="34"/>
      <c r="AJ1360" s="34"/>
      <c r="AK1360" s="34"/>
      <c r="AL1360" s="34"/>
      <c r="AM1360" s="34"/>
      <c r="AN1360" s="34"/>
      <c r="AS1360" s="34"/>
      <c r="AU1360" s="34"/>
      <c r="AW1360" s="34"/>
      <c r="AY1360" s="34"/>
      <c r="BA1360" s="34"/>
      <c r="BC1360" s="34"/>
      <c r="BE1360" s="34"/>
      <c r="BG1360" s="34"/>
      <c r="BI1360" s="34"/>
    </row>
    <row r="1361" spans="3:61" s="30" customFormat="1" ht="13.8" x14ac:dyDescent="0.25"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  <c r="AA1361" s="34"/>
      <c r="AD1361" s="34"/>
      <c r="AE1361" s="34"/>
      <c r="AF1361" s="34"/>
      <c r="AG1361" s="34"/>
      <c r="AH1361" s="34"/>
      <c r="AI1361" s="34"/>
      <c r="AJ1361" s="34"/>
      <c r="AK1361" s="34"/>
      <c r="AL1361" s="34"/>
      <c r="AM1361" s="34"/>
      <c r="AN1361" s="34"/>
      <c r="AS1361" s="34"/>
      <c r="AU1361" s="34"/>
      <c r="AW1361" s="34"/>
      <c r="AY1361" s="34"/>
      <c r="BA1361" s="34"/>
      <c r="BC1361" s="34"/>
      <c r="BE1361" s="34"/>
      <c r="BG1361" s="34"/>
      <c r="BI1361" s="34"/>
    </row>
    <row r="1362" spans="3:61" s="30" customFormat="1" ht="13.8" x14ac:dyDescent="0.25"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  <c r="AA1362" s="34"/>
      <c r="AD1362" s="34"/>
      <c r="AE1362" s="34"/>
      <c r="AF1362" s="34"/>
      <c r="AG1362" s="34"/>
      <c r="AH1362" s="34"/>
      <c r="AI1362" s="34"/>
      <c r="AJ1362" s="34"/>
      <c r="AK1362" s="34"/>
      <c r="AL1362" s="34"/>
      <c r="AM1362" s="34"/>
      <c r="AN1362" s="34"/>
      <c r="AS1362" s="34"/>
      <c r="AU1362" s="34"/>
      <c r="AW1362" s="34"/>
      <c r="AY1362" s="34"/>
      <c r="BA1362" s="34"/>
      <c r="BC1362" s="34"/>
      <c r="BE1362" s="34"/>
      <c r="BG1362" s="34"/>
      <c r="BI1362" s="34"/>
    </row>
    <row r="1363" spans="3:61" s="30" customFormat="1" ht="13.8" x14ac:dyDescent="0.25"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D1363" s="34"/>
      <c r="AE1363" s="34"/>
      <c r="AF1363" s="34"/>
      <c r="AG1363" s="34"/>
      <c r="AH1363" s="34"/>
      <c r="AI1363" s="34"/>
      <c r="AJ1363" s="34"/>
      <c r="AK1363" s="34"/>
      <c r="AL1363" s="34"/>
      <c r="AM1363" s="34"/>
      <c r="AN1363" s="34"/>
      <c r="AS1363" s="34"/>
      <c r="AU1363" s="34"/>
      <c r="AW1363" s="34"/>
      <c r="AY1363" s="34"/>
      <c r="BA1363" s="34"/>
      <c r="BC1363" s="34"/>
      <c r="BE1363" s="34"/>
      <c r="BG1363" s="34"/>
      <c r="BI1363" s="34"/>
    </row>
    <row r="1364" spans="3:61" s="30" customFormat="1" ht="13.8" x14ac:dyDescent="0.25"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  <c r="AA1364" s="34"/>
      <c r="AD1364" s="34"/>
      <c r="AE1364" s="34"/>
      <c r="AF1364" s="34"/>
      <c r="AG1364" s="34"/>
      <c r="AH1364" s="34"/>
      <c r="AI1364" s="34"/>
      <c r="AJ1364" s="34"/>
      <c r="AK1364" s="34"/>
      <c r="AL1364" s="34"/>
      <c r="AM1364" s="34"/>
      <c r="AN1364" s="34"/>
      <c r="AS1364" s="34"/>
      <c r="AU1364" s="34"/>
      <c r="AW1364" s="34"/>
      <c r="AY1364" s="34"/>
      <c r="BA1364" s="34"/>
      <c r="BC1364" s="34"/>
      <c r="BE1364" s="34"/>
      <c r="BG1364" s="34"/>
      <c r="BI1364" s="34"/>
    </row>
    <row r="1365" spans="3:61" s="30" customFormat="1" ht="13.8" x14ac:dyDescent="0.25"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  <c r="AA1365" s="34"/>
      <c r="AD1365" s="34"/>
      <c r="AE1365" s="34"/>
      <c r="AF1365" s="34"/>
      <c r="AG1365" s="34"/>
      <c r="AH1365" s="34"/>
      <c r="AI1365" s="34"/>
      <c r="AJ1365" s="34"/>
      <c r="AK1365" s="34"/>
      <c r="AL1365" s="34"/>
      <c r="AM1365" s="34"/>
      <c r="AN1365" s="34"/>
      <c r="AS1365" s="34"/>
      <c r="AU1365" s="34"/>
      <c r="AW1365" s="34"/>
      <c r="AY1365" s="34"/>
      <c r="BA1365" s="34"/>
      <c r="BC1365" s="34"/>
      <c r="BE1365" s="34"/>
      <c r="BG1365" s="34"/>
      <c r="BI1365" s="34"/>
    </row>
    <row r="1366" spans="3:61" s="30" customFormat="1" ht="13.8" x14ac:dyDescent="0.25"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D1366" s="34"/>
      <c r="AE1366" s="34"/>
      <c r="AF1366" s="34"/>
      <c r="AG1366" s="34"/>
      <c r="AH1366" s="34"/>
      <c r="AI1366" s="34"/>
      <c r="AJ1366" s="34"/>
      <c r="AK1366" s="34"/>
      <c r="AL1366" s="34"/>
      <c r="AM1366" s="34"/>
      <c r="AN1366" s="34"/>
      <c r="AS1366" s="34"/>
      <c r="AU1366" s="34"/>
      <c r="AW1366" s="34"/>
      <c r="AY1366" s="34"/>
      <c r="BA1366" s="34"/>
      <c r="BC1366" s="34"/>
      <c r="BE1366" s="34"/>
      <c r="BG1366" s="34"/>
      <c r="BI1366" s="34"/>
    </row>
    <row r="1367" spans="3:61" s="30" customFormat="1" ht="13.8" x14ac:dyDescent="0.25"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D1367" s="34"/>
      <c r="AE1367" s="34"/>
      <c r="AF1367" s="34"/>
      <c r="AG1367" s="34"/>
      <c r="AH1367" s="34"/>
      <c r="AI1367" s="34"/>
      <c r="AJ1367" s="34"/>
      <c r="AK1367" s="34"/>
      <c r="AL1367" s="34"/>
      <c r="AM1367" s="34"/>
      <c r="AN1367" s="34"/>
      <c r="AS1367" s="34"/>
      <c r="AU1367" s="34"/>
      <c r="AW1367" s="34"/>
      <c r="AY1367" s="34"/>
      <c r="BA1367" s="34"/>
      <c r="BC1367" s="34"/>
      <c r="BE1367" s="34"/>
      <c r="BG1367" s="34"/>
      <c r="BI1367" s="34"/>
    </row>
    <row r="1368" spans="3:61" s="30" customFormat="1" ht="13.8" x14ac:dyDescent="0.25"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D1368" s="34"/>
      <c r="AE1368" s="34"/>
      <c r="AF1368" s="34"/>
      <c r="AG1368" s="34"/>
      <c r="AH1368" s="34"/>
      <c r="AI1368" s="34"/>
      <c r="AJ1368" s="34"/>
      <c r="AK1368" s="34"/>
      <c r="AL1368" s="34"/>
      <c r="AM1368" s="34"/>
      <c r="AN1368" s="34"/>
      <c r="AS1368" s="34"/>
      <c r="AU1368" s="34"/>
      <c r="AW1368" s="34"/>
      <c r="AY1368" s="34"/>
      <c r="BA1368" s="34"/>
      <c r="BC1368" s="34"/>
      <c r="BE1368" s="34"/>
      <c r="BG1368" s="34"/>
      <c r="BI1368" s="34"/>
    </row>
    <row r="1369" spans="3:61" s="30" customFormat="1" ht="13.8" x14ac:dyDescent="0.25"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D1369" s="34"/>
      <c r="AE1369" s="34"/>
      <c r="AF1369" s="34"/>
      <c r="AG1369" s="34"/>
      <c r="AH1369" s="34"/>
      <c r="AI1369" s="34"/>
      <c r="AJ1369" s="34"/>
      <c r="AK1369" s="34"/>
      <c r="AL1369" s="34"/>
      <c r="AM1369" s="34"/>
      <c r="AN1369" s="34"/>
      <c r="AS1369" s="34"/>
      <c r="AU1369" s="34"/>
      <c r="AW1369" s="34"/>
      <c r="AY1369" s="34"/>
      <c r="BA1369" s="34"/>
      <c r="BC1369" s="34"/>
      <c r="BE1369" s="34"/>
      <c r="BG1369" s="34"/>
      <c r="BI1369" s="34"/>
    </row>
    <row r="1370" spans="3:61" s="30" customFormat="1" ht="13.8" x14ac:dyDescent="0.25"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P1370" s="34"/>
      <c r="Q1370" s="34"/>
      <c r="R1370" s="34"/>
      <c r="S1370" s="34"/>
      <c r="T1370" s="34"/>
      <c r="U1370" s="34"/>
      <c r="V1370" s="34"/>
      <c r="W1370" s="34"/>
      <c r="X1370" s="34"/>
      <c r="Y1370" s="34"/>
      <c r="Z1370" s="34"/>
      <c r="AA1370" s="34"/>
      <c r="AD1370" s="34"/>
      <c r="AE1370" s="34"/>
      <c r="AF1370" s="34"/>
      <c r="AG1370" s="34"/>
      <c r="AH1370" s="34"/>
      <c r="AI1370" s="34"/>
      <c r="AJ1370" s="34"/>
      <c r="AK1370" s="34"/>
      <c r="AL1370" s="34"/>
      <c r="AM1370" s="34"/>
      <c r="AN1370" s="34"/>
      <c r="AS1370" s="34"/>
      <c r="AU1370" s="34"/>
      <c r="AW1370" s="34"/>
      <c r="AY1370" s="34"/>
      <c r="BA1370" s="34"/>
      <c r="BC1370" s="34"/>
      <c r="BE1370" s="34"/>
      <c r="BG1370" s="34"/>
      <c r="BI1370" s="34"/>
    </row>
    <row r="1371" spans="3:61" s="30" customFormat="1" ht="13.8" x14ac:dyDescent="0.25"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P1371" s="34"/>
      <c r="Q1371" s="34"/>
      <c r="R1371" s="34"/>
      <c r="S1371" s="34"/>
      <c r="T1371" s="34"/>
      <c r="U1371" s="34"/>
      <c r="V1371" s="34"/>
      <c r="W1371" s="34"/>
      <c r="X1371" s="34"/>
      <c r="Y1371" s="34"/>
      <c r="Z1371" s="34"/>
      <c r="AA1371" s="34"/>
      <c r="AD1371" s="34"/>
      <c r="AE1371" s="34"/>
      <c r="AF1371" s="34"/>
      <c r="AG1371" s="34"/>
      <c r="AH1371" s="34"/>
      <c r="AI1371" s="34"/>
      <c r="AJ1371" s="34"/>
      <c r="AK1371" s="34"/>
      <c r="AL1371" s="34"/>
      <c r="AM1371" s="34"/>
      <c r="AN1371" s="34"/>
      <c r="AS1371" s="34"/>
      <c r="AU1371" s="34"/>
      <c r="AW1371" s="34"/>
      <c r="AY1371" s="34"/>
      <c r="BA1371" s="34"/>
      <c r="BC1371" s="34"/>
      <c r="BE1371" s="34"/>
      <c r="BG1371" s="34"/>
      <c r="BI1371" s="34"/>
    </row>
    <row r="1372" spans="3:61" s="30" customFormat="1" ht="13.8" x14ac:dyDescent="0.25"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  <c r="AA1372" s="34"/>
      <c r="AD1372" s="34"/>
      <c r="AE1372" s="34"/>
      <c r="AF1372" s="34"/>
      <c r="AG1372" s="34"/>
      <c r="AH1372" s="34"/>
      <c r="AI1372" s="34"/>
      <c r="AJ1372" s="34"/>
      <c r="AK1372" s="34"/>
      <c r="AL1372" s="34"/>
      <c r="AM1372" s="34"/>
      <c r="AN1372" s="34"/>
      <c r="AS1372" s="34"/>
      <c r="AU1372" s="34"/>
      <c r="AW1372" s="34"/>
      <c r="AY1372" s="34"/>
      <c r="BA1372" s="34"/>
      <c r="BC1372" s="34"/>
      <c r="BE1372" s="34"/>
      <c r="BG1372" s="34"/>
      <c r="BI1372" s="34"/>
    </row>
    <row r="1373" spans="3:61" s="30" customFormat="1" ht="13.8" x14ac:dyDescent="0.25"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P1373" s="34"/>
      <c r="Q1373" s="34"/>
      <c r="R1373" s="34"/>
      <c r="S1373" s="34"/>
      <c r="T1373" s="34"/>
      <c r="U1373" s="34"/>
      <c r="V1373" s="34"/>
      <c r="W1373" s="34"/>
      <c r="X1373" s="34"/>
      <c r="Y1373" s="34"/>
      <c r="Z1373" s="34"/>
      <c r="AA1373" s="34"/>
      <c r="AD1373" s="34"/>
      <c r="AE1373" s="34"/>
      <c r="AF1373" s="34"/>
      <c r="AG1373" s="34"/>
      <c r="AH1373" s="34"/>
      <c r="AI1373" s="34"/>
      <c r="AJ1373" s="34"/>
      <c r="AK1373" s="34"/>
      <c r="AL1373" s="34"/>
      <c r="AM1373" s="34"/>
      <c r="AN1373" s="34"/>
      <c r="AS1373" s="34"/>
      <c r="AU1373" s="34"/>
      <c r="AW1373" s="34"/>
      <c r="AY1373" s="34"/>
      <c r="BA1373" s="34"/>
      <c r="BC1373" s="34"/>
      <c r="BE1373" s="34"/>
      <c r="BG1373" s="34"/>
      <c r="BI1373" s="34"/>
    </row>
    <row r="1374" spans="3:61" s="30" customFormat="1" ht="13.8" x14ac:dyDescent="0.25"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  <c r="AA1374" s="34"/>
      <c r="AD1374" s="34"/>
      <c r="AE1374" s="34"/>
      <c r="AF1374" s="34"/>
      <c r="AG1374" s="34"/>
      <c r="AH1374" s="34"/>
      <c r="AI1374" s="34"/>
      <c r="AJ1374" s="34"/>
      <c r="AK1374" s="34"/>
      <c r="AL1374" s="34"/>
      <c r="AM1374" s="34"/>
      <c r="AN1374" s="34"/>
      <c r="AS1374" s="34"/>
      <c r="AU1374" s="34"/>
      <c r="AW1374" s="34"/>
      <c r="AY1374" s="34"/>
      <c r="BA1374" s="34"/>
      <c r="BC1374" s="34"/>
      <c r="BE1374" s="34"/>
      <c r="BG1374" s="34"/>
      <c r="BI1374" s="34"/>
    </row>
    <row r="1375" spans="3:61" s="30" customFormat="1" ht="13.8" x14ac:dyDescent="0.25"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D1375" s="34"/>
      <c r="AE1375" s="34"/>
      <c r="AF1375" s="34"/>
      <c r="AG1375" s="34"/>
      <c r="AH1375" s="34"/>
      <c r="AI1375" s="34"/>
      <c r="AJ1375" s="34"/>
      <c r="AK1375" s="34"/>
      <c r="AL1375" s="34"/>
      <c r="AM1375" s="34"/>
      <c r="AN1375" s="34"/>
      <c r="AS1375" s="34"/>
      <c r="AU1375" s="34"/>
      <c r="AW1375" s="34"/>
      <c r="AY1375" s="34"/>
      <c r="BA1375" s="34"/>
      <c r="BC1375" s="34"/>
      <c r="BE1375" s="34"/>
      <c r="BG1375" s="34"/>
      <c r="BI1375" s="34"/>
    </row>
    <row r="1376" spans="3:61" s="30" customFormat="1" ht="13.8" x14ac:dyDescent="0.25"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  <c r="AA1376" s="34"/>
      <c r="AD1376" s="34"/>
      <c r="AE1376" s="34"/>
      <c r="AF1376" s="34"/>
      <c r="AG1376" s="34"/>
      <c r="AH1376" s="34"/>
      <c r="AI1376" s="34"/>
      <c r="AJ1376" s="34"/>
      <c r="AK1376" s="34"/>
      <c r="AL1376" s="34"/>
      <c r="AM1376" s="34"/>
      <c r="AN1376" s="34"/>
      <c r="AS1376" s="34"/>
      <c r="AU1376" s="34"/>
      <c r="AW1376" s="34"/>
      <c r="AY1376" s="34"/>
      <c r="BA1376" s="34"/>
      <c r="BC1376" s="34"/>
      <c r="BE1376" s="34"/>
      <c r="BG1376" s="34"/>
      <c r="BI1376" s="34"/>
    </row>
    <row r="1377" spans="3:61" s="30" customFormat="1" ht="13.8" x14ac:dyDescent="0.25"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D1377" s="34"/>
      <c r="AE1377" s="34"/>
      <c r="AF1377" s="34"/>
      <c r="AG1377" s="34"/>
      <c r="AH1377" s="34"/>
      <c r="AI1377" s="34"/>
      <c r="AJ1377" s="34"/>
      <c r="AK1377" s="34"/>
      <c r="AL1377" s="34"/>
      <c r="AM1377" s="34"/>
      <c r="AN1377" s="34"/>
      <c r="AS1377" s="34"/>
      <c r="AU1377" s="34"/>
      <c r="AW1377" s="34"/>
      <c r="AY1377" s="34"/>
      <c r="BA1377" s="34"/>
      <c r="BC1377" s="34"/>
      <c r="BE1377" s="34"/>
      <c r="BG1377" s="34"/>
      <c r="BI1377" s="34"/>
    </row>
    <row r="1378" spans="3:61" s="30" customFormat="1" ht="13.8" x14ac:dyDescent="0.25"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D1378" s="34"/>
      <c r="AE1378" s="34"/>
      <c r="AF1378" s="34"/>
      <c r="AG1378" s="34"/>
      <c r="AH1378" s="34"/>
      <c r="AI1378" s="34"/>
      <c r="AJ1378" s="34"/>
      <c r="AK1378" s="34"/>
      <c r="AL1378" s="34"/>
      <c r="AM1378" s="34"/>
      <c r="AN1378" s="34"/>
      <c r="AS1378" s="34"/>
      <c r="AU1378" s="34"/>
      <c r="AW1378" s="34"/>
      <c r="AY1378" s="34"/>
      <c r="BA1378" s="34"/>
      <c r="BC1378" s="34"/>
      <c r="BE1378" s="34"/>
      <c r="BG1378" s="34"/>
      <c r="BI1378" s="34"/>
    </row>
    <row r="1379" spans="3:61" s="30" customFormat="1" ht="13.8" x14ac:dyDescent="0.25"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D1379" s="34"/>
      <c r="AE1379" s="34"/>
      <c r="AF1379" s="34"/>
      <c r="AG1379" s="34"/>
      <c r="AH1379" s="34"/>
      <c r="AI1379" s="34"/>
      <c r="AJ1379" s="34"/>
      <c r="AK1379" s="34"/>
      <c r="AL1379" s="34"/>
      <c r="AM1379" s="34"/>
      <c r="AN1379" s="34"/>
      <c r="AS1379" s="34"/>
      <c r="AU1379" s="34"/>
      <c r="AW1379" s="34"/>
      <c r="AY1379" s="34"/>
      <c r="BA1379" s="34"/>
      <c r="BC1379" s="34"/>
      <c r="BE1379" s="34"/>
      <c r="BG1379" s="34"/>
      <c r="BI1379" s="34"/>
    </row>
    <row r="1380" spans="3:61" s="30" customFormat="1" ht="13.8" x14ac:dyDescent="0.25"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  <c r="AA1380" s="34"/>
      <c r="AD1380" s="34"/>
      <c r="AE1380" s="34"/>
      <c r="AF1380" s="34"/>
      <c r="AG1380" s="34"/>
      <c r="AH1380" s="34"/>
      <c r="AI1380" s="34"/>
      <c r="AJ1380" s="34"/>
      <c r="AK1380" s="34"/>
      <c r="AL1380" s="34"/>
      <c r="AM1380" s="34"/>
      <c r="AN1380" s="34"/>
      <c r="AS1380" s="34"/>
      <c r="AU1380" s="34"/>
      <c r="AW1380" s="34"/>
      <c r="AY1380" s="34"/>
      <c r="BA1380" s="34"/>
      <c r="BC1380" s="34"/>
      <c r="BE1380" s="34"/>
      <c r="BG1380" s="34"/>
      <c r="BI1380" s="34"/>
    </row>
    <row r="1381" spans="3:61" s="30" customFormat="1" ht="13.8" x14ac:dyDescent="0.25"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  <c r="AA1381" s="34"/>
      <c r="AD1381" s="34"/>
      <c r="AE1381" s="34"/>
      <c r="AF1381" s="34"/>
      <c r="AG1381" s="34"/>
      <c r="AH1381" s="34"/>
      <c r="AI1381" s="34"/>
      <c r="AJ1381" s="34"/>
      <c r="AK1381" s="34"/>
      <c r="AL1381" s="34"/>
      <c r="AM1381" s="34"/>
      <c r="AN1381" s="34"/>
      <c r="AS1381" s="34"/>
      <c r="AU1381" s="34"/>
      <c r="AW1381" s="34"/>
      <c r="AY1381" s="34"/>
      <c r="BA1381" s="34"/>
      <c r="BC1381" s="34"/>
      <c r="BE1381" s="34"/>
      <c r="BG1381" s="34"/>
      <c r="BI1381" s="34"/>
    </row>
    <row r="1382" spans="3:61" s="30" customFormat="1" ht="13.8" x14ac:dyDescent="0.25"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  <c r="AA1382" s="34"/>
      <c r="AD1382" s="34"/>
      <c r="AE1382" s="34"/>
      <c r="AF1382" s="34"/>
      <c r="AG1382" s="34"/>
      <c r="AH1382" s="34"/>
      <c r="AI1382" s="34"/>
      <c r="AJ1382" s="34"/>
      <c r="AK1382" s="34"/>
      <c r="AL1382" s="34"/>
      <c r="AM1382" s="34"/>
      <c r="AN1382" s="34"/>
      <c r="AS1382" s="34"/>
      <c r="AU1382" s="34"/>
      <c r="AW1382" s="34"/>
      <c r="AY1382" s="34"/>
      <c r="BA1382" s="34"/>
      <c r="BC1382" s="34"/>
      <c r="BE1382" s="34"/>
      <c r="BG1382" s="34"/>
      <c r="BI1382" s="34"/>
    </row>
    <row r="1383" spans="3:61" s="30" customFormat="1" ht="13.8" x14ac:dyDescent="0.25"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  <c r="AA1383" s="34"/>
      <c r="AD1383" s="34"/>
      <c r="AE1383" s="34"/>
      <c r="AF1383" s="34"/>
      <c r="AG1383" s="34"/>
      <c r="AH1383" s="34"/>
      <c r="AI1383" s="34"/>
      <c r="AJ1383" s="34"/>
      <c r="AK1383" s="34"/>
      <c r="AL1383" s="34"/>
      <c r="AM1383" s="34"/>
      <c r="AN1383" s="34"/>
      <c r="AS1383" s="34"/>
      <c r="AU1383" s="34"/>
      <c r="AW1383" s="34"/>
      <c r="AY1383" s="34"/>
      <c r="BA1383" s="34"/>
      <c r="BC1383" s="34"/>
      <c r="BE1383" s="34"/>
      <c r="BG1383" s="34"/>
      <c r="BI1383" s="34"/>
    </row>
    <row r="1384" spans="3:61" s="30" customFormat="1" ht="13.8" x14ac:dyDescent="0.25"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  <c r="AA1384" s="34"/>
      <c r="AD1384" s="34"/>
      <c r="AE1384" s="34"/>
      <c r="AF1384" s="34"/>
      <c r="AG1384" s="34"/>
      <c r="AH1384" s="34"/>
      <c r="AI1384" s="34"/>
      <c r="AJ1384" s="34"/>
      <c r="AK1384" s="34"/>
      <c r="AL1384" s="34"/>
      <c r="AM1384" s="34"/>
      <c r="AN1384" s="34"/>
      <c r="AS1384" s="34"/>
      <c r="AU1384" s="34"/>
      <c r="AW1384" s="34"/>
      <c r="AY1384" s="34"/>
      <c r="BA1384" s="34"/>
      <c r="BC1384" s="34"/>
      <c r="BE1384" s="34"/>
      <c r="BG1384" s="34"/>
      <c r="BI1384" s="34"/>
    </row>
    <row r="1385" spans="3:61" s="30" customFormat="1" ht="13.8" x14ac:dyDescent="0.25"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  <c r="AA1385" s="34"/>
      <c r="AD1385" s="34"/>
      <c r="AE1385" s="34"/>
      <c r="AF1385" s="34"/>
      <c r="AG1385" s="34"/>
      <c r="AH1385" s="34"/>
      <c r="AI1385" s="34"/>
      <c r="AJ1385" s="34"/>
      <c r="AK1385" s="34"/>
      <c r="AL1385" s="34"/>
      <c r="AM1385" s="34"/>
      <c r="AN1385" s="34"/>
      <c r="AS1385" s="34"/>
      <c r="AU1385" s="34"/>
      <c r="AW1385" s="34"/>
      <c r="AY1385" s="34"/>
      <c r="BA1385" s="34"/>
      <c r="BC1385" s="34"/>
      <c r="BE1385" s="34"/>
      <c r="BG1385" s="34"/>
      <c r="BI1385" s="34"/>
    </row>
    <row r="1386" spans="3:61" s="30" customFormat="1" ht="13.8" x14ac:dyDescent="0.25"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D1386" s="34"/>
      <c r="AE1386" s="34"/>
      <c r="AF1386" s="34"/>
      <c r="AG1386" s="34"/>
      <c r="AH1386" s="34"/>
      <c r="AI1386" s="34"/>
      <c r="AJ1386" s="34"/>
      <c r="AK1386" s="34"/>
      <c r="AL1386" s="34"/>
      <c r="AM1386" s="34"/>
      <c r="AN1386" s="34"/>
      <c r="AS1386" s="34"/>
      <c r="AU1386" s="34"/>
      <c r="AW1386" s="34"/>
      <c r="AY1386" s="34"/>
      <c r="BA1386" s="34"/>
      <c r="BC1386" s="34"/>
      <c r="BE1386" s="34"/>
      <c r="BG1386" s="34"/>
      <c r="BI1386" s="34"/>
    </row>
    <row r="1387" spans="3:61" s="30" customFormat="1" ht="13.8" x14ac:dyDescent="0.25"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D1387" s="34"/>
      <c r="AE1387" s="34"/>
      <c r="AF1387" s="34"/>
      <c r="AG1387" s="34"/>
      <c r="AH1387" s="34"/>
      <c r="AI1387" s="34"/>
      <c r="AJ1387" s="34"/>
      <c r="AK1387" s="34"/>
      <c r="AL1387" s="34"/>
      <c r="AM1387" s="34"/>
      <c r="AN1387" s="34"/>
      <c r="AS1387" s="34"/>
      <c r="AU1387" s="34"/>
      <c r="AW1387" s="34"/>
      <c r="AY1387" s="34"/>
      <c r="BA1387" s="34"/>
      <c r="BC1387" s="34"/>
      <c r="BE1387" s="34"/>
      <c r="BG1387" s="34"/>
      <c r="BI1387" s="34"/>
    </row>
    <row r="1388" spans="3:61" s="30" customFormat="1" ht="13.8" x14ac:dyDescent="0.25"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D1388" s="34"/>
      <c r="AE1388" s="34"/>
      <c r="AF1388" s="34"/>
      <c r="AG1388" s="34"/>
      <c r="AH1388" s="34"/>
      <c r="AI1388" s="34"/>
      <c r="AJ1388" s="34"/>
      <c r="AK1388" s="34"/>
      <c r="AL1388" s="34"/>
      <c r="AM1388" s="34"/>
      <c r="AN1388" s="34"/>
      <c r="AS1388" s="34"/>
      <c r="AU1388" s="34"/>
      <c r="AW1388" s="34"/>
      <c r="AY1388" s="34"/>
      <c r="BA1388" s="34"/>
      <c r="BC1388" s="34"/>
      <c r="BE1388" s="34"/>
      <c r="BG1388" s="34"/>
      <c r="BI1388" s="34"/>
    </row>
    <row r="1389" spans="3:61" s="30" customFormat="1" ht="13.8" x14ac:dyDescent="0.25"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D1389" s="34"/>
      <c r="AE1389" s="34"/>
      <c r="AF1389" s="34"/>
      <c r="AG1389" s="34"/>
      <c r="AH1389" s="34"/>
      <c r="AI1389" s="34"/>
      <c r="AJ1389" s="34"/>
      <c r="AK1389" s="34"/>
      <c r="AL1389" s="34"/>
      <c r="AM1389" s="34"/>
      <c r="AN1389" s="34"/>
      <c r="AS1389" s="34"/>
      <c r="AU1389" s="34"/>
      <c r="AW1389" s="34"/>
      <c r="AY1389" s="34"/>
      <c r="BA1389" s="34"/>
      <c r="BC1389" s="34"/>
      <c r="BE1389" s="34"/>
      <c r="BG1389" s="34"/>
      <c r="BI1389" s="34"/>
    </row>
    <row r="1390" spans="3:61" s="30" customFormat="1" ht="13.8" x14ac:dyDescent="0.25"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P1390" s="34"/>
      <c r="Q1390" s="34"/>
      <c r="R1390" s="34"/>
      <c r="S1390" s="34"/>
      <c r="T1390" s="34"/>
      <c r="U1390" s="34"/>
      <c r="V1390" s="34"/>
      <c r="W1390" s="34"/>
      <c r="X1390" s="34"/>
      <c r="Y1390" s="34"/>
      <c r="Z1390" s="34"/>
      <c r="AA1390" s="34"/>
      <c r="AD1390" s="34"/>
      <c r="AE1390" s="34"/>
      <c r="AF1390" s="34"/>
      <c r="AG1390" s="34"/>
      <c r="AH1390" s="34"/>
      <c r="AI1390" s="34"/>
      <c r="AJ1390" s="34"/>
      <c r="AK1390" s="34"/>
      <c r="AL1390" s="34"/>
      <c r="AM1390" s="34"/>
      <c r="AN1390" s="34"/>
      <c r="AS1390" s="34"/>
      <c r="AU1390" s="34"/>
      <c r="AW1390" s="34"/>
      <c r="AY1390" s="34"/>
      <c r="BA1390" s="34"/>
      <c r="BC1390" s="34"/>
      <c r="BE1390" s="34"/>
      <c r="BG1390" s="34"/>
      <c r="BI1390" s="34"/>
    </row>
    <row r="1391" spans="3:61" s="30" customFormat="1" ht="13.8" x14ac:dyDescent="0.25"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  <c r="AA1391" s="34"/>
      <c r="AD1391" s="34"/>
      <c r="AE1391" s="34"/>
      <c r="AF1391" s="34"/>
      <c r="AG1391" s="34"/>
      <c r="AH1391" s="34"/>
      <c r="AI1391" s="34"/>
      <c r="AJ1391" s="34"/>
      <c r="AK1391" s="34"/>
      <c r="AL1391" s="34"/>
      <c r="AM1391" s="34"/>
      <c r="AN1391" s="34"/>
      <c r="AS1391" s="34"/>
      <c r="AU1391" s="34"/>
      <c r="AW1391" s="34"/>
      <c r="AY1391" s="34"/>
      <c r="BA1391" s="34"/>
      <c r="BC1391" s="34"/>
      <c r="BE1391" s="34"/>
      <c r="BG1391" s="34"/>
      <c r="BI1391" s="34"/>
    </row>
    <row r="1392" spans="3:61" s="30" customFormat="1" ht="13.8" x14ac:dyDescent="0.25"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  <c r="AA1392" s="34"/>
      <c r="AD1392" s="34"/>
      <c r="AE1392" s="34"/>
      <c r="AF1392" s="34"/>
      <c r="AG1392" s="34"/>
      <c r="AH1392" s="34"/>
      <c r="AI1392" s="34"/>
      <c r="AJ1392" s="34"/>
      <c r="AK1392" s="34"/>
      <c r="AL1392" s="34"/>
      <c r="AM1392" s="34"/>
      <c r="AN1392" s="34"/>
      <c r="AS1392" s="34"/>
      <c r="AU1392" s="34"/>
      <c r="AW1392" s="34"/>
      <c r="AY1392" s="34"/>
      <c r="BA1392" s="34"/>
      <c r="BC1392" s="34"/>
      <c r="BE1392" s="34"/>
      <c r="BG1392" s="34"/>
      <c r="BI1392" s="34"/>
    </row>
    <row r="1393" spans="3:61" s="30" customFormat="1" ht="13.8" x14ac:dyDescent="0.25"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4"/>
      <c r="AA1393" s="34"/>
      <c r="AD1393" s="34"/>
      <c r="AE1393" s="34"/>
      <c r="AF1393" s="34"/>
      <c r="AG1393" s="34"/>
      <c r="AH1393" s="34"/>
      <c r="AI1393" s="34"/>
      <c r="AJ1393" s="34"/>
      <c r="AK1393" s="34"/>
      <c r="AL1393" s="34"/>
      <c r="AM1393" s="34"/>
      <c r="AN1393" s="34"/>
      <c r="AS1393" s="34"/>
      <c r="AU1393" s="34"/>
      <c r="AW1393" s="34"/>
      <c r="AY1393" s="34"/>
      <c r="BA1393" s="34"/>
      <c r="BC1393" s="34"/>
      <c r="BE1393" s="34"/>
      <c r="BG1393" s="34"/>
      <c r="BI1393" s="34"/>
    </row>
    <row r="1394" spans="3:61" s="30" customFormat="1" ht="13.8" x14ac:dyDescent="0.25"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  <c r="AA1394" s="34"/>
      <c r="AD1394" s="34"/>
      <c r="AE1394" s="34"/>
      <c r="AF1394" s="34"/>
      <c r="AG1394" s="34"/>
      <c r="AH1394" s="34"/>
      <c r="AI1394" s="34"/>
      <c r="AJ1394" s="34"/>
      <c r="AK1394" s="34"/>
      <c r="AL1394" s="34"/>
      <c r="AM1394" s="34"/>
      <c r="AN1394" s="34"/>
      <c r="AS1394" s="34"/>
      <c r="AU1394" s="34"/>
      <c r="AW1394" s="34"/>
      <c r="AY1394" s="34"/>
      <c r="BA1394" s="34"/>
      <c r="BC1394" s="34"/>
      <c r="BE1394" s="34"/>
      <c r="BG1394" s="34"/>
      <c r="BI1394" s="34"/>
    </row>
    <row r="1395" spans="3:61" s="30" customFormat="1" ht="13.8" x14ac:dyDescent="0.25"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  <c r="AA1395" s="34"/>
      <c r="AD1395" s="34"/>
      <c r="AE1395" s="34"/>
      <c r="AF1395" s="34"/>
      <c r="AG1395" s="34"/>
      <c r="AH1395" s="34"/>
      <c r="AI1395" s="34"/>
      <c r="AJ1395" s="34"/>
      <c r="AK1395" s="34"/>
      <c r="AL1395" s="34"/>
      <c r="AM1395" s="34"/>
      <c r="AN1395" s="34"/>
      <c r="AS1395" s="34"/>
      <c r="AU1395" s="34"/>
      <c r="AW1395" s="34"/>
      <c r="AY1395" s="34"/>
      <c r="BA1395" s="34"/>
      <c r="BC1395" s="34"/>
      <c r="BE1395" s="34"/>
      <c r="BG1395" s="34"/>
      <c r="BI1395" s="34"/>
    </row>
    <row r="1396" spans="3:61" s="30" customFormat="1" ht="13.8" x14ac:dyDescent="0.25"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4"/>
      <c r="AD1396" s="34"/>
      <c r="AE1396" s="34"/>
      <c r="AF1396" s="34"/>
      <c r="AG1396" s="34"/>
      <c r="AH1396" s="34"/>
      <c r="AI1396" s="34"/>
      <c r="AJ1396" s="34"/>
      <c r="AK1396" s="34"/>
      <c r="AL1396" s="34"/>
      <c r="AM1396" s="34"/>
      <c r="AN1396" s="34"/>
      <c r="AS1396" s="34"/>
      <c r="AU1396" s="34"/>
      <c r="AW1396" s="34"/>
      <c r="AY1396" s="34"/>
      <c r="BA1396" s="34"/>
      <c r="BC1396" s="34"/>
      <c r="BE1396" s="34"/>
      <c r="BG1396" s="34"/>
      <c r="BI1396" s="34"/>
    </row>
    <row r="1397" spans="3:61" s="30" customFormat="1" ht="13.8" x14ac:dyDescent="0.25"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D1397" s="34"/>
      <c r="AE1397" s="34"/>
      <c r="AF1397" s="34"/>
      <c r="AG1397" s="34"/>
      <c r="AH1397" s="34"/>
      <c r="AI1397" s="34"/>
      <c r="AJ1397" s="34"/>
      <c r="AK1397" s="34"/>
      <c r="AL1397" s="34"/>
      <c r="AM1397" s="34"/>
      <c r="AN1397" s="34"/>
      <c r="AS1397" s="34"/>
      <c r="AU1397" s="34"/>
      <c r="AW1397" s="34"/>
      <c r="AY1397" s="34"/>
      <c r="BA1397" s="34"/>
      <c r="BC1397" s="34"/>
      <c r="BE1397" s="34"/>
      <c r="BG1397" s="34"/>
      <c r="BI1397" s="34"/>
    </row>
    <row r="1398" spans="3:61" s="30" customFormat="1" ht="13.8" x14ac:dyDescent="0.25"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D1398" s="34"/>
      <c r="AE1398" s="34"/>
      <c r="AF1398" s="34"/>
      <c r="AG1398" s="34"/>
      <c r="AH1398" s="34"/>
      <c r="AI1398" s="34"/>
      <c r="AJ1398" s="34"/>
      <c r="AK1398" s="34"/>
      <c r="AL1398" s="34"/>
      <c r="AM1398" s="34"/>
      <c r="AN1398" s="34"/>
      <c r="AS1398" s="34"/>
      <c r="AU1398" s="34"/>
      <c r="AW1398" s="34"/>
      <c r="AY1398" s="34"/>
      <c r="BA1398" s="34"/>
      <c r="BC1398" s="34"/>
      <c r="BE1398" s="34"/>
      <c r="BG1398" s="34"/>
      <c r="BI1398" s="34"/>
    </row>
    <row r="1399" spans="3:61" s="30" customFormat="1" ht="13.8" x14ac:dyDescent="0.25"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D1399" s="34"/>
      <c r="AE1399" s="34"/>
      <c r="AF1399" s="34"/>
      <c r="AG1399" s="34"/>
      <c r="AH1399" s="34"/>
      <c r="AI1399" s="34"/>
      <c r="AJ1399" s="34"/>
      <c r="AK1399" s="34"/>
      <c r="AL1399" s="34"/>
      <c r="AM1399" s="34"/>
      <c r="AN1399" s="34"/>
      <c r="AS1399" s="34"/>
      <c r="AU1399" s="34"/>
      <c r="AW1399" s="34"/>
      <c r="AY1399" s="34"/>
      <c r="BA1399" s="34"/>
      <c r="BC1399" s="34"/>
      <c r="BE1399" s="34"/>
      <c r="BG1399" s="34"/>
      <c r="BI1399" s="34"/>
    </row>
    <row r="1400" spans="3:61" s="30" customFormat="1" ht="13.8" x14ac:dyDescent="0.25"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4"/>
      <c r="AD1400" s="34"/>
      <c r="AE1400" s="34"/>
      <c r="AF1400" s="34"/>
      <c r="AG1400" s="34"/>
      <c r="AH1400" s="34"/>
      <c r="AI1400" s="34"/>
      <c r="AJ1400" s="34"/>
      <c r="AK1400" s="34"/>
      <c r="AL1400" s="34"/>
      <c r="AM1400" s="34"/>
      <c r="AN1400" s="34"/>
      <c r="AS1400" s="34"/>
      <c r="AU1400" s="34"/>
      <c r="AW1400" s="34"/>
      <c r="AY1400" s="34"/>
      <c r="BA1400" s="34"/>
      <c r="BC1400" s="34"/>
      <c r="BE1400" s="34"/>
      <c r="BG1400" s="34"/>
      <c r="BI1400" s="34"/>
    </row>
    <row r="1401" spans="3:61" s="30" customFormat="1" ht="13.8" x14ac:dyDescent="0.25"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4"/>
      <c r="AD1401" s="34"/>
      <c r="AE1401" s="34"/>
      <c r="AF1401" s="34"/>
      <c r="AG1401" s="34"/>
      <c r="AH1401" s="34"/>
      <c r="AI1401" s="34"/>
      <c r="AJ1401" s="34"/>
      <c r="AK1401" s="34"/>
      <c r="AL1401" s="34"/>
      <c r="AM1401" s="34"/>
      <c r="AN1401" s="34"/>
      <c r="AS1401" s="34"/>
      <c r="AU1401" s="34"/>
      <c r="AW1401" s="34"/>
      <c r="AY1401" s="34"/>
      <c r="BA1401" s="34"/>
      <c r="BC1401" s="34"/>
      <c r="BE1401" s="34"/>
      <c r="BG1401" s="34"/>
      <c r="BI1401" s="34"/>
    </row>
    <row r="1402" spans="3:61" s="30" customFormat="1" ht="13.8" x14ac:dyDescent="0.25"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D1402" s="34"/>
      <c r="AE1402" s="34"/>
      <c r="AF1402" s="34"/>
      <c r="AG1402" s="34"/>
      <c r="AH1402" s="34"/>
      <c r="AI1402" s="34"/>
      <c r="AJ1402" s="34"/>
      <c r="AK1402" s="34"/>
      <c r="AL1402" s="34"/>
      <c r="AM1402" s="34"/>
      <c r="AN1402" s="34"/>
      <c r="AS1402" s="34"/>
      <c r="AU1402" s="34"/>
      <c r="AW1402" s="34"/>
      <c r="AY1402" s="34"/>
      <c r="BA1402" s="34"/>
      <c r="BC1402" s="34"/>
      <c r="BE1402" s="34"/>
      <c r="BG1402" s="34"/>
      <c r="BI1402" s="34"/>
    </row>
    <row r="1403" spans="3:61" s="30" customFormat="1" ht="13.8" x14ac:dyDescent="0.25"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4"/>
      <c r="AD1403" s="34"/>
      <c r="AE1403" s="34"/>
      <c r="AF1403" s="34"/>
      <c r="AG1403" s="34"/>
      <c r="AH1403" s="34"/>
      <c r="AI1403" s="34"/>
      <c r="AJ1403" s="34"/>
      <c r="AK1403" s="34"/>
      <c r="AL1403" s="34"/>
      <c r="AM1403" s="34"/>
      <c r="AN1403" s="34"/>
      <c r="AS1403" s="34"/>
      <c r="AU1403" s="34"/>
      <c r="AW1403" s="34"/>
      <c r="AY1403" s="34"/>
      <c r="BA1403" s="34"/>
      <c r="BC1403" s="34"/>
      <c r="BE1403" s="34"/>
      <c r="BG1403" s="34"/>
      <c r="BI1403" s="34"/>
    </row>
    <row r="1404" spans="3:61" s="30" customFormat="1" ht="13.8" x14ac:dyDescent="0.25"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4"/>
      <c r="AD1404" s="34"/>
      <c r="AE1404" s="34"/>
      <c r="AF1404" s="34"/>
      <c r="AG1404" s="34"/>
      <c r="AH1404" s="34"/>
      <c r="AI1404" s="34"/>
      <c r="AJ1404" s="34"/>
      <c r="AK1404" s="34"/>
      <c r="AL1404" s="34"/>
      <c r="AM1404" s="34"/>
      <c r="AN1404" s="34"/>
      <c r="AS1404" s="34"/>
      <c r="AU1404" s="34"/>
      <c r="AW1404" s="34"/>
      <c r="AY1404" s="34"/>
      <c r="BA1404" s="34"/>
      <c r="BC1404" s="34"/>
      <c r="BE1404" s="34"/>
      <c r="BG1404" s="34"/>
      <c r="BI1404" s="34"/>
    </row>
    <row r="1405" spans="3:61" s="30" customFormat="1" ht="13.8" x14ac:dyDescent="0.25"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4"/>
      <c r="AD1405" s="34"/>
      <c r="AE1405" s="34"/>
      <c r="AF1405" s="34"/>
      <c r="AG1405" s="34"/>
      <c r="AH1405" s="34"/>
      <c r="AI1405" s="34"/>
      <c r="AJ1405" s="34"/>
      <c r="AK1405" s="34"/>
      <c r="AL1405" s="34"/>
      <c r="AM1405" s="34"/>
      <c r="AN1405" s="34"/>
      <c r="AS1405" s="34"/>
      <c r="AU1405" s="34"/>
      <c r="AW1405" s="34"/>
      <c r="AY1405" s="34"/>
      <c r="BA1405" s="34"/>
      <c r="BC1405" s="34"/>
      <c r="BE1405" s="34"/>
      <c r="BG1405" s="34"/>
      <c r="BI1405" s="34"/>
    </row>
    <row r="1406" spans="3:61" s="30" customFormat="1" ht="13.8" x14ac:dyDescent="0.25"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  <c r="AA1406" s="34"/>
      <c r="AD1406" s="34"/>
      <c r="AE1406" s="34"/>
      <c r="AF1406" s="34"/>
      <c r="AG1406" s="34"/>
      <c r="AH1406" s="34"/>
      <c r="AI1406" s="34"/>
      <c r="AJ1406" s="34"/>
      <c r="AK1406" s="34"/>
      <c r="AL1406" s="34"/>
      <c r="AM1406" s="34"/>
      <c r="AN1406" s="34"/>
      <c r="AS1406" s="34"/>
      <c r="AU1406" s="34"/>
      <c r="AW1406" s="34"/>
      <c r="AY1406" s="34"/>
      <c r="BA1406" s="34"/>
      <c r="BC1406" s="34"/>
      <c r="BE1406" s="34"/>
      <c r="BG1406" s="34"/>
      <c r="BI1406" s="34"/>
    </row>
    <row r="1407" spans="3:61" s="30" customFormat="1" ht="13.8" x14ac:dyDescent="0.25"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D1407" s="34"/>
      <c r="AE1407" s="34"/>
      <c r="AF1407" s="34"/>
      <c r="AG1407" s="34"/>
      <c r="AH1407" s="34"/>
      <c r="AI1407" s="34"/>
      <c r="AJ1407" s="34"/>
      <c r="AK1407" s="34"/>
      <c r="AL1407" s="34"/>
      <c r="AM1407" s="34"/>
      <c r="AN1407" s="34"/>
      <c r="AS1407" s="34"/>
      <c r="AU1407" s="34"/>
      <c r="AW1407" s="34"/>
      <c r="AY1407" s="34"/>
      <c r="BA1407" s="34"/>
      <c r="BC1407" s="34"/>
      <c r="BE1407" s="34"/>
      <c r="BG1407" s="34"/>
      <c r="BI1407" s="34"/>
    </row>
    <row r="1408" spans="3:61" s="30" customFormat="1" ht="13.8" x14ac:dyDescent="0.25"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D1408" s="34"/>
      <c r="AE1408" s="34"/>
      <c r="AF1408" s="34"/>
      <c r="AG1408" s="34"/>
      <c r="AH1408" s="34"/>
      <c r="AI1408" s="34"/>
      <c r="AJ1408" s="34"/>
      <c r="AK1408" s="34"/>
      <c r="AL1408" s="34"/>
      <c r="AM1408" s="34"/>
      <c r="AN1408" s="34"/>
      <c r="AS1408" s="34"/>
      <c r="AU1408" s="34"/>
      <c r="AW1408" s="34"/>
      <c r="AY1408" s="34"/>
      <c r="BA1408" s="34"/>
      <c r="BC1408" s="34"/>
      <c r="BE1408" s="34"/>
      <c r="BG1408" s="34"/>
      <c r="BI1408" s="34"/>
    </row>
    <row r="1409" spans="3:61" s="30" customFormat="1" ht="13.8" x14ac:dyDescent="0.25"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D1409" s="34"/>
      <c r="AE1409" s="34"/>
      <c r="AF1409" s="34"/>
      <c r="AG1409" s="34"/>
      <c r="AH1409" s="34"/>
      <c r="AI1409" s="34"/>
      <c r="AJ1409" s="34"/>
      <c r="AK1409" s="34"/>
      <c r="AL1409" s="34"/>
      <c r="AM1409" s="34"/>
      <c r="AN1409" s="34"/>
      <c r="AS1409" s="34"/>
      <c r="AU1409" s="34"/>
      <c r="AW1409" s="34"/>
      <c r="AY1409" s="34"/>
      <c r="BA1409" s="34"/>
      <c r="BC1409" s="34"/>
      <c r="BE1409" s="34"/>
      <c r="BG1409" s="34"/>
      <c r="BI1409" s="34"/>
    </row>
    <row r="1410" spans="3:61" s="30" customFormat="1" ht="13.8" x14ac:dyDescent="0.25"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  <c r="AA1410" s="34"/>
      <c r="AD1410" s="34"/>
      <c r="AE1410" s="34"/>
      <c r="AF1410" s="34"/>
      <c r="AG1410" s="34"/>
      <c r="AH1410" s="34"/>
      <c r="AI1410" s="34"/>
      <c r="AJ1410" s="34"/>
      <c r="AK1410" s="34"/>
      <c r="AL1410" s="34"/>
      <c r="AM1410" s="34"/>
      <c r="AN1410" s="34"/>
      <c r="AS1410" s="34"/>
      <c r="AU1410" s="34"/>
      <c r="AW1410" s="34"/>
      <c r="AY1410" s="34"/>
      <c r="BA1410" s="34"/>
      <c r="BC1410" s="34"/>
      <c r="BE1410" s="34"/>
      <c r="BG1410" s="34"/>
      <c r="BI1410" s="34"/>
    </row>
    <row r="1411" spans="3:61" s="30" customFormat="1" ht="13.8" x14ac:dyDescent="0.25"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4"/>
      <c r="AD1411" s="34"/>
      <c r="AE1411" s="34"/>
      <c r="AF1411" s="34"/>
      <c r="AG1411" s="34"/>
      <c r="AH1411" s="34"/>
      <c r="AI1411" s="34"/>
      <c r="AJ1411" s="34"/>
      <c r="AK1411" s="34"/>
      <c r="AL1411" s="34"/>
      <c r="AM1411" s="34"/>
      <c r="AN1411" s="34"/>
      <c r="AS1411" s="34"/>
      <c r="AU1411" s="34"/>
      <c r="AW1411" s="34"/>
      <c r="AY1411" s="34"/>
      <c r="BA1411" s="34"/>
      <c r="BC1411" s="34"/>
      <c r="BE1411" s="34"/>
      <c r="BG1411" s="34"/>
      <c r="BI1411" s="34"/>
    </row>
    <row r="1412" spans="3:61" s="30" customFormat="1" ht="13.8" x14ac:dyDescent="0.25"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4"/>
      <c r="AD1412" s="34"/>
      <c r="AE1412" s="34"/>
      <c r="AF1412" s="34"/>
      <c r="AG1412" s="34"/>
      <c r="AH1412" s="34"/>
      <c r="AI1412" s="34"/>
      <c r="AJ1412" s="34"/>
      <c r="AK1412" s="34"/>
      <c r="AL1412" s="34"/>
      <c r="AM1412" s="34"/>
      <c r="AN1412" s="34"/>
      <c r="AS1412" s="34"/>
      <c r="AU1412" s="34"/>
      <c r="AW1412" s="34"/>
      <c r="AY1412" s="34"/>
      <c r="BA1412" s="34"/>
      <c r="BC1412" s="34"/>
      <c r="BE1412" s="34"/>
      <c r="BG1412" s="34"/>
      <c r="BI1412" s="34"/>
    </row>
    <row r="1413" spans="3:61" s="30" customFormat="1" ht="13.8" x14ac:dyDescent="0.25"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4"/>
      <c r="AD1413" s="34"/>
      <c r="AE1413" s="34"/>
      <c r="AF1413" s="34"/>
      <c r="AG1413" s="34"/>
      <c r="AH1413" s="34"/>
      <c r="AI1413" s="34"/>
      <c r="AJ1413" s="34"/>
      <c r="AK1413" s="34"/>
      <c r="AL1413" s="34"/>
      <c r="AM1413" s="34"/>
      <c r="AN1413" s="34"/>
      <c r="AS1413" s="34"/>
      <c r="AU1413" s="34"/>
      <c r="AW1413" s="34"/>
      <c r="AY1413" s="34"/>
      <c r="BA1413" s="34"/>
      <c r="BC1413" s="34"/>
      <c r="BE1413" s="34"/>
      <c r="BG1413" s="34"/>
      <c r="BI1413" s="34"/>
    </row>
    <row r="1414" spans="3:61" s="30" customFormat="1" ht="13.8" x14ac:dyDescent="0.25"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D1414" s="34"/>
      <c r="AE1414" s="34"/>
      <c r="AF1414" s="34"/>
      <c r="AG1414" s="34"/>
      <c r="AH1414" s="34"/>
      <c r="AI1414" s="34"/>
      <c r="AJ1414" s="34"/>
      <c r="AK1414" s="34"/>
      <c r="AL1414" s="34"/>
      <c r="AM1414" s="34"/>
      <c r="AN1414" s="34"/>
      <c r="AS1414" s="34"/>
      <c r="AU1414" s="34"/>
      <c r="AW1414" s="34"/>
      <c r="AY1414" s="34"/>
      <c r="BA1414" s="34"/>
      <c r="BC1414" s="34"/>
      <c r="BE1414" s="34"/>
      <c r="BG1414" s="34"/>
      <c r="BI1414" s="34"/>
    </row>
    <row r="1415" spans="3:61" s="30" customFormat="1" ht="13.8" x14ac:dyDescent="0.25"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4"/>
      <c r="AD1415" s="34"/>
      <c r="AE1415" s="34"/>
      <c r="AF1415" s="34"/>
      <c r="AG1415" s="34"/>
      <c r="AH1415" s="34"/>
      <c r="AI1415" s="34"/>
      <c r="AJ1415" s="34"/>
      <c r="AK1415" s="34"/>
      <c r="AL1415" s="34"/>
      <c r="AM1415" s="34"/>
      <c r="AN1415" s="34"/>
      <c r="AS1415" s="34"/>
      <c r="AU1415" s="34"/>
      <c r="AW1415" s="34"/>
      <c r="AY1415" s="34"/>
      <c r="BA1415" s="34"/>
      <c r="BC1415" s="34"/>
      <c r="BE1415" s="34"/>
      <c r="BG1415" s="34"/>
      <c r="BI1415" s="34"/>
    </row>
    <row r="1416" spans="3:61" s="30" customFormat="1" ht="13.8" x14ac:dyDescent="0.25"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D1416" s="34"/>
      <c r="AE1416" s="34"/>
      <c r="AF1416" s="34"/>
      <c r="AG1416" s="34"/>
      <c r="AH1416" s="34"/>
      <c r="AI1416" s="34"/>
      <c r="AJ1416" s="34"/>
      <c r="AK1416" s="34"/>
      <c r="AL1416" s="34"/>
      <c r="AM1416" s="34"/>
      <c r="AN1416" s="34"/>
      <c r="AS1416" s="34"/>
      <c r="AU1416" s="34"/>
      <c r="AW1416" s="34"/>
      <c r="AY1416" s="34"/>
      <c r="BA1416" s="34"/>
      <c r="BC1416" s="34"/>
      <c r="BE1416" s="34"/>
      <c r="BG1416" s="34"/>
      <c r="BI1416" s="34"/>
    </row>
    <row r="1417" spans="3:61" s="30" customFormat="1" ht="13.8" x14ac:dyDescent="0.25"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D1417" s="34"/>
      <c r="AE1417" s="34"/>
      <c r="AF1417" s="34"/>
      <c r="AG1417" s="34"/>
      <c r="AH1417" s="34"/>
      <c r="AI1417" s="34"/>
      <c r="AJ1417" s="34"/>
      <c r="AK1417" s="34"/>
      <c r="AL1417" s="34"/>
      <c r="AM1417" s="34"/>
      <c r="AN1417" s="34"/>
      <c r="AS1417" s="34"/>
      <c r="AU1417" s="34"/>
      <c r="AW1417" s="34"/>
      <c r="AY1417" s="34"/>
      <c r="BA1417" s="34"/>
      <c r="BC1417" s="34"/>
      <c r="BE1417" s="34"/>
      <c r="BG1417" s="34"/>
      <c r="BI1417" s="34"/>
    </row>
    <row r="1418" spans="3:61" s="30" customFormat="1" ht="13.8" x14ac:dyDescent="0.25"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D1418" s="34"/>
      <c r="AE1418" s="34"/>
      <c r="AF1418" s="34"/>
      <c r="AG1418" s="34"/>
      <c r="AH1418" s="34"/>
      <c r="AI1418" s="34"/>
      <c r="AJ1418" s="34"/>
      <c r="AK1418" s="34"/>
      <c r="AL1418" s="34"/>
      <c r="AM1418" s="34"/>
      <c r="AN1418" s="34"/>
      <c r="AS1418" s="34"/>
      <c r="AU1418" s="34"/>
      <c r="AW1418" s="34"/>
      <c r="AY1418" s="34"/>
      <c r="BA1418" s="34"/>
      <c r="BC1418" s="34"/>
      <c r="BE1418" s="34"/>
      <c r="BG1418" s="34"/>
      <c r="BI1418" s="34"/>
    </row>
    <row r="1419" spans="3:61" s="30" customFormat="1" ht="13.8" x14ac:dyDescent="0.25"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D1419" s="34"/>
      <c r="AE1419" s="34"/>
      <c r="AF1419" s="34"/>
      <c r="AG1419" s="34"/>
      <c r="AH1419" s="34"/>
      <c r="AI1419" s="34"/>
      <c r="AJ1419" s="34"/>
      <c r="AK1419" s="34"/>
      <c r="AL1419" s="34"/>
      <c r="AM1419" s="34"/>
      <c r="AN1419" s="34"/>
      <c r="AS1419" s="34"/>
      <c r="AU1419" s="34"/>
      <c r="AW1419" s="34"/>
      <c r="AY1419" s="34"/>
      <c r="BA1419" s="34"/>
      <c r="BC1419" s="34"/>
      <c r="BE1419" s="34"/>
      <c r="BG1419" s="34"/>
      <c r="BI1419" s="34"/>
    </row>
    <row r="1420" spans="3:61" s="30" customFormat="1" ht="13.8" x14ac:dyDescent="0.25"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D1420" s="34"/>
      <c r="AE1420" s="34"/>
      <c r="AF1420" s="34"/>
      <c r="AG1420" s="34"/>
      <c r="AH1420" s="34"/>
      <c r="AI1420" s="34"/>
      <c r="AJ1420" s="34"/>
      <c r="AK1420" s="34"/>
      <c r="AL1420" s="34"/>
      <c r="AM1420" s="34"/>
      <c r="AN1420" s="34"/>
      <c r="AS1420" s="34"/>
      <c r="AU1420" s="34"/>
      <c r="AW1420" s="34"/>
      <c r="AY1420" s="34"/>
      <c r="BA1420" s="34"/>
      <c r="BC1420" s="34"/>
      <c r="BE1420" s="34"/>
      <c r="BG1420" s="34"/>
      <c r="BI1420" s="34"/>
    </row>
    <row r="1421" spans="3:61" s="30" customFormat="1" ht="13.8" x14ac:dyDescent="0.25"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4"/>
      <c r="AD1421" s="34"/>
      <c r="AE1421" s="34"/>
      <c r="AF1421" s="34"/>
      <c r="AG1421" s="34"/>
      <c r="AH1421" s="34"/>
      <c r="AI1421" s="34"/>
      <c r="AJ1421" s="34"/>
      <c r="AK1421" s="34"/>
      <c r="AL1421" s="34"/>
      <c r="AM1421" s="34"/>
      <c r="AN1421" s="34"/>
      <c r="AS1421" s="34"/>
      <c r="AU1421" s="34"/>
      <c r="AW1421" s="34"/>
      <c r="AY1421" s="34"/>
      <c r="BA1421" s="34"/>
      <c r="BC1421" s="34"/>
      <c r="BE1421" s="34"/>
      <c r="BG1421" s="34"/>
      <c r="BI1421" s="34"/>
    </row>
    <row r="1422" spans="3:61" s="30" customFormat="1" ht="13.8" x14ac:dyDescent="0.25"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4"/>
      <c r="AD1422" s="34"/>
      <c r="AE1422" s="34"/>
      <c r="AF1422" s="34"/>
      <c r="AG1422" s="34"/>
      <c r="AH1422" s="34"/>
      <c r="AI1422" s="34"/>
      <c r="AJ1422" s="34"/>
      <c r="AK1422" s="34"/>
      <c r="AL1422" s="34"/>
      <c r="AM1422" s="34"/>
      <c r="AN1422" s="34"/>
      <c r="AS1422" s="34"/>
      <c r="AU1422" s="34"/>
      <c r="AW1422" s="34"/>
      <c r="AY1422" s="34"/>
      <c r="BA1422" s="34"/>
      <c r="BC1422" s="34"/>
      <c r="BE1422" s="34"/>
      <c r="BG1422" s="34"/>
      <c r="BI1422" s="34"/>
    </row>
    <row r="1423" spans="3:61" s="30" customFormat="1" ht="13.8" x14ac:dyDescent="0.25"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D1423" s="34"/>
      <c r="AE1423" s="34"/>
      <c r="AF1423" s="34"/>
      <c r="AG1423" s="34"/>
      <c r="AH1423" s="34"/>
      <c r="AI1423" s="34"/>
      <c r="AJ1423" s="34"/>
      <c r="AK1423" s="34"/>
      <c r="AL1423" s="34"/>
      <c r="AM1423" s="34"/>
      <c r="AN1423" s="34"/>
      <c r="AS1423" s="34"/>
      <c r="AU1423" s="34"/>
      <c r="AW1423" s="34"/>
      <c r="AY1423" s="34"/>
      <c r="BA1423" s="34"/>
      <c r="BC1423" s="34"/>
      <c r="BE1423" s="34"/>
      <c r="BG1423" s="34"/>
      <c r="BI1423" s="34"/>
    </row>
    <row r="1424" spans="3:61" s="30" customFormat="1" ht="13.8" x14ac:dyDescent="0.25"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  <c r="AA1424" s="34"/>
      <c r="AD1424" s="34"/>
      <c r="AE1424" s="34"/>
      <c r="AF1424" s="34"/>
      <c r="AG1424" s="34"/>
      <c r="AH1424" s="34"/>
      <c r="AI1424" s="34"/>
      <c r="AJ1424" s="34"/>
      <c r="AK1424" s="34"/>
      <c r="AL1424" s="34"/>
      <c r="AM1424" s="34"/>
      <c r="AN1424" s="34"/>
      <c r="AS1424" s="34"/>
      <c r="AU1424" s="34"/>
      <c r="AW1424" s="34"/>
      <c r="AY1424" s="34"/>
      <c r="BA1424" s="34"/>
      <c r="BC1424" s="34"/>
      <c r="BE1424" s="34"/>
      <c r="BG1424" s="34"/>
      <c r="BI1424" s="34"/>
    </row>
    <row r="1425" spans="3:61" s="30" customFormat="1" ht="13.8" x14ac:dyDescent="0.25"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  <c r="AA1425" s="34"/>
      <c r="AD1425" s="34"/>
      <c r="AE1425" s="34"/>
      <c r="AF1425" s="34"/>
      <c r="AG1425" s="34"/>
      <c r="AH1425" s="34"/>
      <c r="AI1425" s="34"/>
      <c r="AJ1425" s="34"/>
      <c r="AK1425" s="34"/>
      <c r="AL1425" s="34"/>
      <c r="AM1425" s="34"/>
      <c r="AN1425" s="34"/>
      <c r="AS1425" s="34"/>
      <c r="AU1425" s="34"/>
      <c r="AW1425" s="34"/>
      <c r="AY1425" s="34"/>
      <c r="BA1425" s="34"/>
      <c r="BC1425" s="34"/>
      <c r="BE1425" s="34"/>
      <c r="BG1425" s="34"/>
      <c r="BI1425" s="34"/>
    </row>
    <row r="1426" spans="3:61" s="30" customFormat="1" ht="13.8" x14ac:dyDescent="0.25"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4"/>
      <c r="AD1426" s="34"/>
      <c r="AE1426" s="34"/>
      <c r="AF1426" s="34"/>
      <c r="AG1426" s="34"/>
      <c r="AH1426" s="34"/>
      <c r="AI1426" s="34"/>
      <c r="AJ1426" s="34"/>
      <c r="AK1426" s="34"/>
      <c r="AL1426" s="34"/>
      <c r="AM1426" s="34"/>
      <c r="AN1426" s="34"/>
      <c r="AS1426" s="34"/>
      <c r="AU1426" s="34"/>
      <c r="AW1426" s="34"/>
      <c r="AY1426" s="34"/>
      <c r="BA1426" s="34"/>
      <c r="BC1426" s="34"/>
      <c r="BE1426" s="34"/>
      <c r="BG1426" s="34"/>
      <c r="BI1426" s="34"/>
    </row>
    <row r="1427" spans="3:61" s="30" customFormat="1" ht="13.8" x14ac:dyDescent="0.25"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D1427" s="34"/>
      <c r="AE1427" s="34"/>
      <c r="AF1427" s="34"/>
      <c r="AG1427" s="34"/>
      <c r="AH1427" s="34"/>
      <c r="AI1427" s="34"/>
      <c r="AJ1427" s="34"/>
      <c r="AK1427" s="34"/>
      <c r="AL1427" s="34"/>
      <c r="AM1427" s="34"/>
      <c r="AN1427" s="34"/>
      <c r="AS1427" s="34"/>
      <c r="AU1427" s="34"/>
      <c r="AW1427" s="34"/>
      <c r="AY1427" s="34"/>
      <c r="BA1427" s="34"/>
      <c r="BC1427" s="34"/>
      <c r="BE1427" s="34"/>
      <c r="BG1427" s="34"/>
      <c r="BI1427" s="34"/>
    </row>
    <row r="1428" spans="3:61" s="30" customFormat="1" ht="13.8" x14ac:dyDescent="0.25"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D1428" s="34"/>
      <c r="AE1428" s="34"/>
      <c r="AF1428" s="34"/>
      <c r="AG1428" s="34"/>
      <c r="AH1428" s="34"/>
      <c r="AI1428" s="34"/>
      <c r="AJ1428" s="34"/>
      <c r="AK1428" s="34"/>
      <c r="AL1428" s="34"/>
      <c r="AM1428" s="34"/>
      <c r="AN1428" s="34"/>
      <c r="AS1428" s="34"/>
      <c r="AU1428" s="34"/>
      <c r="AW1428" s="34"/>
      <c r="AY1428" s="34"/>
      <c r="BA1428" s="34"/>
      <c r="BC1428" s="34"/>
      <c r="BE1428" s="34"/>
      <c r="BG1428" s="34"/>
      <c r="BI1428" s="34"/>
    </row>
    <row r="1429" spans="3:61" s="30" customFormat="1" ht="13.8" x14ac:dyDescent="0.25"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D1429" s="34"/>
      <c r="AE1429" s="34"/>
      <c r="AF1429" s="34"/>
      <c r="AG1429" s="34"/>
      <c r="AH1429" s="34"/>
      <c r="AI1429" s="34"/>
      <c r="AJ1429" s="34"/>
      <c r="AK1429" s="34"/>
      <c r="AL1429" s="34"/>
      <c r="AM1429" s="34"/>
      <c r="AN1429" s="34"/>
      <c r="AS1429" s="34"/>
      <c r="AU1429" s="34"/>
      <c r="AW1429" s="34"/>
      <c r="AY1429" s="34"/>
      <c r="BA1429" s="34"/>
      <c r="BC1429" s="34"/>
      <c r="BE1429" s="34"/>
      <c r="BG1429" s="34"/>
      <c r="BI1429" s="34"/>
    </row>
    <row r="1430" spans="3:61" s="30" customFormat="1" ht="13.8" x14ac:dyDescent="0.25"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  <c r="AA1430" s="34"/>
      <c r="AD1430" s="34"/>
      <c r="AE1430" s="34"/>
      <c r="AF1430" s="34"/>
      <c r="AG1430" s="34"/>
      <c r="AH1430" s="34"/>
      <c r="AI1430" s="34"/>
      <c r="AJ1430" s="34"/>
      <c r="AK1430" s="34"/>
      <c r="AL1430" s="34"/>
      <c r="AM1430" s="34"/>
      <c r="AN1430" s="34"/>
      <c r="AS1430" s="34"/>
      <c r="AU1430" s="34"/>
      <c r="AW1430" s="34"/>
      <c r="AY1430" s="34"/>
      <c r="BA1430" s="34"/>
      <c r="BC1430" s="34"/>
      <c r="BE1430" s="34"/>
      <c r="BG1430" s="34"/>
      <c r="BI1430" s="34"/>
    </row>
    <row r="1431" spans="3:61" s="30" customFormat="1" ht="13.8" x14ac:dyDescent="0.25"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  <c r="AA1431" s="34"/>
      <c r="AD1431" s="34"/>
      <c r="AE1431" s="34"/>
      <c r="AF1431" s="34"/>
      <c r="AG1431" s="34"/>
      <c r="AH1431" s="34"/>
      <c r="AI1431" s="34"/>
      <c r="AJ1431" s="34"/>
      <c r="AK1431" s="34"/>
      <c r="AL1431" s="34"/>
      <c r="AM1431" s="34"/>
      <c r="AN1431" s="34"/>
      <c r="AS1431" s="34"/>
      <c r="AU1431" s="34"/>
      <c r="AW1431" s="34"/>
      <c r="AY1431" s="34"/>
      <c r="BA1431" s="34"/>
      <c r="BC1431" s="34"/>
      <c r="BE1431" s="34"/>
      <c r="BG1431" s="34"/>
      <c r="BI1431" s="34"/>
    </row>
    <row r="1432" spans="3:61" s="30" customFormat="1" ht="13.8" x14ac:dyDescent="0.25"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4"/>
      <c r="AD1432" s="34"/>
      <c r="AE1432" s="34"/>
      <c r="AF1432" s="34"/>
      <c r="AG1432" s="34"/>
      <c r="AH1432" s="34"/>
      <c r="AI1432" s="34"/>
      <c r="AJ1432" s="34"/>
      <c r="AK1432" s="34"/>
      <c r="AL1432" s="34"/>
      <c r="AM1432" s="34"/>
      <c r="AN1432" s="34"/>
      <c r="AS1432" s="34"/>
      <c r="AU1432" s="34"/>
      <c r="AW1432" s="34"/>
      <c r="AY1432" s="34"/>
      <c r="BA1432" s="34"/>
      <c r="BC1432" s="34"/>
      <c r="BE1432" s="34"/>
      <c r="BG1432" s="34"/>
      <c r="BI1432" s="34"/>
    </row>
    <row r="1433" spans="3:61" s="30" customFormat="1" ht="13.8" x14ac:dyDescent="0.25"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4"/>
      <c r="AD1433" s="34"/>
      <c r="AE1433" s="34"/>
      <c r="AF1433" s="34"/>
      <c r="AG1433" s="34"/>
      <c r="AH1433" s="34"/>
      <c r="AI1433" s="34"/>
      <c r="AJ1433" s="34"/>
      <c r="AK1433" s="34"/>
      <c r="AL1433" s="34"/>
      <c r="AM1433" s="34"/>
      <c r="AN1433" s="34"/>
      <c r="AS1433" s="34"/>
      <c r="AU1433" s="34"/>
      <c r="AW1433" s="34"/>
      <c r="AY1433" s="34"/>
      <c r="BA1433" s="34"/>
      <c r="BC1433" s="34"/>
      <c r="BE1433" s="34"/>
      <c r="BG1433" s="34"/>
      <c r="BI1433" s="34"/>
    </row>
    <row r="1434" spans="3:61" s="30" customFormat="1" ht="13.8" x14ac:dyDescent="0.25"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D1434" s="34"/>
      <c r="AE1434" s="34"/>
      <c r="AF1434" s="34"/>
      <c r="AG1434" s="34"/>
      <c r="AH1434" s="34"/>
      <c r="AI1434" s="34"/>
      <c r="AJ1434" s="34"/>
      <c r="AK1434" s="34"/>
      <c r="AL1434" s="34"/>
      <c r="AM1434" s="34"/>
      <c r="AN1434" s="34"/>
      <c r="AS1434" s="34"/>
      <c r="AU1434" s="34"/>
      <c r="AW1434" s="34"/>
      <c r="AY1434" s="34"/>
      <c r="BA1434" s="34"/>
      <c r="BC1434" s="34"/>
      <c r="BE1434" s="34"/>
      <c r="BG1434" s="34"/>
      <c r="BI1434" s="34"/>
    </row>
    <row r="1435" spans="3:61" s="30" customFormat="1" ht="13.8" x14ac:dyDescent="0.25"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4"/>
      <c r="AD1435" s="34"/>
      <c r="AE1435" s="34"/>
      <c r="AF1435" s="34"/>
      <c r="AG1435" s="34"/>
      <c r="AH1435" s="34"/>
      <c r="AI1435" s="34"/>
      <c r="AJ1435" s="34"/>
      <c r="AK1435" s="34"/>
      <c r="AL1435" s="34"/>
      <c r="AM1435" s="34"/>
      <c r="AN1435" s="34"/>
      <c r="AS1435" s="34"/>
      <c r="AU1435" s="34"/>
      <c r="AW1435" s="34"/>
      <c r="AY1435" s="34"/>
      <c r="BA1435" s="34"/>
      <c r="BC1435" s="34"/>
      <c r="BE1435" s="34"/>
      <c r="BG1435" s="34"/>
      <c r="BI1435" s="34"/>
    </row>
    <row r="1436" spans="3:61" s="30" customFormat="1" ht="13.8" x14ac:dyDescent="0.25"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  <c r="AA1436" s="34"/>
      <c r="AD1436" s="34"/>
      <c r="AE1436" s="34"/>
      <c r="AF1436" s="34"/>
      <c r="AG1436" s="34"/>
      <c r="AH1436" s="34"/>
      <c r="AI1436" s="34"/>
      <c r="AJ1436" s="34"/>
      <c r="AK1436" s="34"/>
      <c r="AL1436" s="34"/>
      <c r="AM1436" s="34"/>
      <c r="AN1436" s="34"/>
      <c r="AS1436" s="34"/>
      <c r="AU1436" s="34"/>
      <c r="AW1436" s="34"/>
      <c r="AY1436" s="34"/>
      <c r="BA1436" s="34"/>
      <c r="BC1436" s="34"/>
      <c r="BE1436" s="34"/>
      <c r="BG1436" s="34"/>
      <c r="BI1436" s="34"/>
    </row>
    <row r="1437" spans="3:61" s="30" customFormat="1" ht="13.8" x14ac:dyDescent="0.25"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D1437" s="34"/>
      <c r="AE1437" s="34"/>
      <c r="AF1437" s="34"/>
      <c r="AG1437" s="34"/>
      <c r="AH1437" s="34"/>
      <c r="AI1437" s="34"/>
      <c r="AJ1437" s="34"/>
      <c r="AK1437" s="34"/>
      <c r="AL1437" s="34"/>
      <c r="AM1437" s="34"/>
      <c r="AN1437" s="34"/>
      <c r="AS1437" s="34"/>
      <c r="AU1437" s="34"/>
      <c r="AW1437" s="34"/>
      <c r="AY1437" s="34"/>
      <c r="BA1437" s="34"/>
      <c r="BC1437" s="34"/>
      <c r="BE1437" s="34"/>
      <c r="BG1437" s="34"/>
      <c r="BI1437" s="34"/>
    </row>
    <row r="1438" spans="3:61" s="30" customFormat="1" ht="13.8" x14ac:dyDescent="0.25"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D1438" s="34"/>
      <c r="AE1438" s="34"/>
      <c r="AF1438" s="34"/>
      <c r="AG1438" s="34"/>
      <c r="AH1438" s="34"/>
      <c r="AI1438" s="34"/>
      <c r="AJ1438" s="34"/>
      <c r="AK1438" s="34"/>
      <c r="AL1438" s="34"/>
      <c r="AM1438" s="34"/>
      <c r="AN1438" s="34"/>
      <c r="AS1438" s="34"/>
      <c r="AU1438" s="34"/>
      <c r="AW1438" s="34"/>
      <c r="AY1438" s="34"/>
      <c r="BA1438" s="34"/>
      <c r="BC1438" s="34"/>
      <c r="BE1438" s="34"/>
      <c r="BG1438" s="34"/>
      <c r="BI1438" s="34"/>
    </row>
    <row r="1439" spans="3:61" s="30" customFormat="1" ht="13.8" x14ac:dyDescent="0.25"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4"/>
      <c r="AD1439" s="34"/>
      <c r="AE1439" s="34"/>
      <c r="AF1439" s="34"/>
      <c r="AG1439" s="34"/>
      <c r="AH1439" s="34"/>
      <c r="AI1439" s="34"/>
      <c r="AJ1439" s="34"/>
      <c r="AK1439" s="34"/>
      <c r="AL1439" s="34"/>
      <c r="AM1439" s="34"/>
      <c r="AN1439" s="34"/>
      <c r="AS1439" s="34"/>
      <c r="AU1439" s="34"/>
      <c r="AW1439" s="34"/>
      <c r="AY1439" s="34"/>
      <c r="BA1439" s="34"/>
      <c r="BC1439" s="34"/>
      <c r="BE1439" s="34"/>
      <c r="BG1439" s="34"/>
      <c r="BI1439" s="34"/>
    </row>
    <row r="1440" spans="3:61" s="30" customFormat="1" ht="13.8" x14ac:dyDescent="0.25"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P1440" s="34"/>
      <c r="Q1440" s="34"/>
      <c r="R1440" s="34"/>
      <c r="S1440" s="34"/>
      <c r="T1440" s="34"/>
      <c r="U1440" s="34"/>
      <c r="V1440" s="34"/>
      <c r="W1440" s="34"/>
      <c r="X1440" s="34"/>
      <c r="Y1440" s="34"/>
      <c r="Z1440" s="34"/>
      <c r="AA1440" s="34"/>
      <c r="AD1440" s="34"/>
      <c r="AE1440" s="34"/>
      <c r="AF1440" s="34"/>
      <c r="AG1440" s="34"/>
      <c r="AH1440" s="34"/>
      <c r="AI1440" s="34"/>
      <c r="AJ1440" s="34"/>
      <c r="AK1440" s="34"/>
      <c r="AL1440" s="34"/>
      <c r="AM1440" s="34"/>
      <c r="AN1440" s="34"/>
      <c r="AS1440" s="34"/>
      <c r="AU1440" s="34"/>
      <c r="AW1440" s="34"/>
      <c r="AY1440" s="34"/>
      <c r="BA1440" s="34"/>
      <c r="BC1440" s="34"/>
      <c r="BE1440" s="34"/>
      <c r="BG1440" s="34"/>
      <c r="BI1440" s="34"/>
    </row>
    <row r="1441" spans="3:61" s="30" customFormat="1" ht="13.8" x14ac:dyDescent="0.25"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P1441" s="34"/>
      <c r="Q1441" s="34"/>
      <c r="R1441" s="34"/>
      <c r="S1441" s="34"/>
      <c r="T1441" s="34"/>
      <c r="U1441" s="34"/>
      <c r="V1441" s="34"/>
      <c r="W1441" s="34"/>
      <c r="X1441" s="34"/>
      <c r="Y1441" s="34"/>
      <c r="Z1441" s="34"/>
      <c r="AA1441" s="34"/>
      <c r="AD1441" s="34"/>
      <c r="AE1441" s="34"/>
      <c r="AF1441" s="34"/>
      <c r="AG1441" s="34"/>
      <c r="AH1441" s="34"/>
      <c r="AI1441" s="34"/>
      <c r="AJ1441" s="34"/>
      <c r="AK1441" s="34"/>
      <c r="AL1441" s="34"/>
      <c r="AM1441" s="34"/>
      <c r="AN1441" s="34"/>
      <c r="AS1441" s="34"/>
      <c r="AU1441" s="34"/>
      <c r="AW1441" s="34"/>
      <c r="AY1441" s="34"/>
      <c r="BA1441" s="34"/>
      <c r="BC1441" s="34"/>
      <c r="BE1441" s="34"/>
      <c r="BG1441" s="34"/>
      <c r="BI1441" s="34"/>
    </row>
    <row r="1442" spans="3:61" s="30" customFormat="1" ht="13.8" x14ac:dyDescent="0.25"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P1442" s="34"/>
      <c r="Q1442" s="34"/>
      <c r="R1442" s="34"/>
      <c r="S1442" s="34"/>
      <c r="T1442" s="34"/>
      <c r="U1442" s="34"/>
      <c r="V1442" s="34"/>
      <c r="W1442" s="34"/>
      <c r="X1442" s="34"/>
      <c r="Y1442" s="34"/>
      <c r="Z1442" s="34"/>
      <c r="AA1442" s="34"/>
      <c r="AD1442" s="34"/>
      <c r="AE1442" s="34"/>
      <c r="AF1442" s="34"/>
      <c r="AG1442" s="34"/>
      <c r="AH1442" s="34"/>
      <c r="AI1442" s="34"/>
      <c r="AJ1442" s="34"/>
      <c r="AK1442" s="34"/>
      <c r="AL1442" s="34"/>
      <c r="AM1442" s="34"/>
      <c r="AN1442" s="34"/>
      <c r="AS1442" s="34"/>
      <c r="AU1442" s="34"/>
      <c r="AW1442" s="34"/>
      <c r="AY1442" s="34"/>
      <c r="BA1442" s="34"/>
      <c r="BC1442" s="34"/>
      <c r="BE1442" s="34"/>
      <c r="BG1442" s="34"/>
      <c r="BI1442" s="34"/>
    </row>
    <row r="1443" spans="3:61" s="30" customFormat="1" ht="13.8" x14ac:dyDescent="0.25"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P1443" s="34"/>
      <c r="Q1443" s="34"/>
      <c r="R1443" s="34"/>
      <c r="S1443" s="34"/>
      <c r="T1443" s="34"/>
      <c r="U1443" s="34"/>
      <c r="V1443" s="34"/>
      <c r="W1443" s="34"/>
      <c r="X1443" s="34"/>
      <c r="Y1443" s="34"/>
      <c r="Z1443" s="34"/>
      <c r="AA1443" s="34"/>
      <c r="AD1443" s="34"/>
      <c r="AE1443" s="34"/>
      <c r="AF1443" s="34"/>
      <c r="AG1443" s="34"/>
      <c r="AH1443" s="34"/>
      <c r="AI1443" s="34"/>
      <c r="AJ1443" s="34"/>
      <c r="AK1443" s="34"/>
      <c r="AL1443" s="34"/>
      <c r="AM1443" s="34"/>
      <c r="AN1443" s="34"/>
      <c r="AS1443" s="34"/>
      <c r="AU1443" s="34"/>
      <c r="AW1443" s="34"/>
      <c r="AY1443" s="34"/>
      <c r="BA1443" s="34"/>
      <c r="BC1443" s="34"/>
      <c r="BE1443" s="34"/>
      <c r="BG1443" s="34"/>
      <c r="BI1443" s="34"/>
    </row>
    <row r="1444" spans="3:61" s="30" customFormat="1" ht="13.8" x14ac:dyDescent="0.25"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P1444" s="34"/>
      <c r="Q1444" s="34"/>
      <c r="R1444" s="34"/>
      <c r="S1444" s="34"/>
      <c r="T1444" s="34"/>
      <c r="U1444" s="34"/>
      <c r="V1444" s="34"/>
      <c r="W1444" s="34"/>
      <c r="X1444" s="34"/>
      <c r="Y1444" s="34"/>
      <c r="Z1444" s="34"/>
      <c r="AA1444" s="34"/>
      <c r="AD1444" s="34"/>
      <c r="AE1444" s="34"/>
      <c r="AF1444" s="34"/>
      <c r="AG1444" s="34"/>
      <c r="AH1444" s="34"/>
      <c r="AI1444" s="34"/>
      <c r="AJ1444" s="34"/>
      <c r="AK1444" s="34"/>
      <c r="AL1444" s="34"/>
      <c r="AM1444" s="34"/>
      <c r="AN1444" s="34"/>
      <c r="AS1444" s="34"/>
      <c r="AU1444" s="34"/>
      <c r="AW1444" s="34"/>
      <c r="AY1444" s="34"/>
      <c r="BA1444" s="34"/>
      <c r="BC1444" s="34"/>
      <c r="BE1444" s="34"/>
      <c r="BG1444" s="34"/>
      <c r="BI1444" s="34"/>
    </row>
    <row r="1445" spans="3:61" s="30" customFormat="1" ht="13.8" x14ac:dyDescent="0.25"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  <c r="AA1445" s="34"/>
      <c r="AD1445" s="34"/>
      <c r="AE1445" s="34"/>
      <c r="AF1445" s="34"/>
      <c r="AG1445" s="34"/>
      <c r="AH1445" s="34"/>
      <c r="AI1445" s="34"/>
      <c r="AJ1445" s="34"/>
      <c r="AK1445" s="34"/>
      <c r="AL1445" s="34"/>
      <c r="AM1445" s="34"/>
      <c r="AN1445" s="34"/>
      <c r="AS1445" s="34"/>
      <c r="AU1445" s="34"/>
      <c r="AW1445" s="34"/>
      <c r="AY1445" s="34"/>
      <c r="BA1445" s="34"/>
      <c r="BC1445" s="34"/>
      <c r="BE1445" s="34"/>
      <c r="BG1445" s="34"/>
      <c r="BI1445" s="34"/>
    </row>
    <row r="1446" spans="3:61" s="30" customFormat="1" ht="13.8" x14ac:dyDescent="0.25"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P1446" s="34"/>
      <c r="Q1446" s="34"/>
      <c r="R1446" s="34"/>
      <c r="S1446" s="34"/>
      <c r="T1446" s="34"/>
      <c r="U1446" s="34"/>
      <c r="V1446" s="34"/>
      <c r="W1446" s="34"/>
      <c r="X1446" s="34"/>
      <c r="Y1446" s="34"/>
      <c r="Z1446" s="34"/>
      <c r="AA1446" s="34"/>
      <c r="AD1446" s="34"/>
      <c r="AE1446" s="34"/>
      <c r="AF1446" s="34"/>
      <c r="AG1446" s="34"/>
      <c r="AH1446" s="34"/>
      <c r="AI1446" s="34"/>
      <c r="AJ1446" s="34"/>
      <c r="AK1446" s="34"/>
      <c r="AL1446" s="34"/>
      <c r="AM1446" s="34"/>
      <c r="AN1446" s="34"/>
      <c r="AS1446" s="34"/>
      <c r="AU1446" s="34"/>
      <c r="AW1446" s="34"/>
      <c r="AY1446" s="34"/>
      <c r="BA1446" s="34"/>
      <c r="BC1446" s="34"/>
      <c r="BE1446" s="34"/>
      <c r="BG1446" s="34"/>
      <c r="BI1446" s="34"/>
    </row>
    <row r="1447" spans="3:61" s="30" customFormat="1" ht="13.8" x14ac:dyDescent="0.25"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4"/>
      <c r="AD1447" s="34"/>
      <c r="AE1447" s="34"/>
      <c r="AF1447" s="34"/>
      <c r="AG1447" s="34"/>
      <c r="AH1447" s="34"/>
      <c r="AI1447" s="34"/>
      <c r="AJ1447" s="34"/>
      <c r="AK1447" s="34"/>
      <c r="AL1447" s="34"/>
      <c r="AM1447" s="34"/>
      <c r="AN1447" s="34"/>
      <c r="AS1447" s="34"/>
      <c r="AU1447" s="34"/>
      <c r="AW1447" s="34"/>
      <c r="AY1447" s="34"/>
      <c r="BA1447" s="34"/>
      <c r="BC1447" s="34"/>
      <c r="BE1447" s="34"/>
      <c r="BG1447" s="34"/>
      <c r="BI1447" s="34"/>
    </row>
    <row r="1448" spans="3:61" s="30" customFormat="1" ht="13.8" x14ac:dyDescent="0.25"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D1448" s="34"/>
      <c r="AE1448" s="34"/>
      <c r="AF1448" s="34"/>
      <c r="AG1448" s="34"/>
      <c r="AH1448" s="34"/>
      <c r="AI1448" s="34"/>
      <c r="AJ1448" s="34"/>
      <c r="AK1448" s="34"/>
      <c r="AL1448" s="34"/>
      <c r="AM1448" s="34"/>
      <c r="AN1448" s="34"/>
      <c r="AS1448" s="34"/>
      <c r="AU1448" s="34"/>
      <c r="AW1448" s="34"/>
      <c r="AY1448" s="34"/>
      <c r="BA1448" s="34"/>
      <c r="BC1448" s="34"/>
      <c r="BE1448" s="34"/>
      <c r="BG1448" s="34"/>
      <c r="BI1448" s="34"/>
    </row>
    <row r="1449" spans="3:61" s="30" customFormat="1" ht="13.8" x14ac:dyDescent="0.25"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4"/>
      <c r="AD1449" s="34"/>
      <c r="AE1449" s="34"/>
      <c r="AF1449" s="34"/>
      <c r="AG1449" s="34"/>
      <c r="AH1449" s="34"/>
      <c r="AI1449" s="34"/>
      <c r="AJ1449" s="34"/>
      <c r="AK1449" s="34"/>
      <c r="AL1449" s="34"/>
      <c r="AM1449" s="34"/>
      <c r="AN1449" s="34"/>
      <c r="AS1449" s="34"/>
      <c r="AU1449" s="34"/>
      <c r="AW1449" s="34"/>
      <c r="AY1449" s="34"/>
      <c r="BA1449" s="34"/>
      <c r="BC1449" s="34"/>
      <c r="BE1449" s="34"/>
      <c r="BG1449" s="34"/>
      <c r="BI1449" s="34"/>
    </row>
    <row r="1450" spans="3:61" s="30" customFormat="1" ht="13.8" x14ac:dyDescent="0.25"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P1450" s="34"/>
      <c r="Q1450" s="34"/>
      <c r="R1450" s="34"/>
      <c r="S1450" s="34"/>
      <c r="T1450" s="34"/>
      <c r="U1450" s="34"/>
      <c r="V1450" s="34"/>
      <c r="W1450" s="34"/>
      <c r="X1450" s="34"/>
      <c r="Y1450" s="34"/>
      <c r="Z1450" s="34"/>
      <c r="AA1450" s="34"/>
      <c r="AD1450" s="34"/>
      <c r="AE1450" s="34"/>
      <c r="AF1450" s="34"/>
      <c r="AG1450" s="34"/>
      <c r="AH1450" s="34"/>
      <c r="AI1450" s="34"/>
      <c r="AJ1450" s="34"/>
      <c r="AK1450" s="34"/>
      <c r="AL1450" s="34"/>
      <c r="AM1450" s="34"/>
      <c r="AN1450" s="34"/>
      <c r="AS1450" s="34"/>
      <c r="AU1450" s="34"/>
      <c r="AW1450" s="34"/>
      <c r="AY1450" s="34"/>
      <c r="BA1450" s="34"/>
      <c r="BC1450" s="34"/>
      <c r="BE1450" s="34"/>
      <c r="BG1450" s="34"/>
      <c r="BI1450" s="34"/>
    </row>
    <row r="1451" spans="3:61" s="30" customFormat="1" ht="13.8" x14ac:dyDescent="0.25"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  <c r="AA1451" s="34"/>
      <c r="AD1451" s="34"/>
      <c r="AE1451" s="34"/>
      <c r="AF1451" s="34"/>
      <c r="AG1451" s="34"/>
      <c r="AH1451" s="34"/>
      <c r="AI1451" s="34"/>
      <c r="AJ1451" s="34"/>
      <c r="AK1451" s="34"/>
      <c r="AL1451" s="34"/>
      <c r="AM1451" s="34"/>
      <c r="AN1451" s="34"/>
      <c r="AS1451" s="34"/>
      <c r="AU1451" s="34"/>
      <c r="AW1451" s="34"/>
      <c r="AY1451" s="34"/>
      <c r="BA1451" s="34"/>
      <c r="BC1451" s="34"/>
      <c r="BE1451" s="34"/>
      <c r="BG1451" s="34"/>
      <c r="BI1451" s="34"/>
    </row>
    <row r="1452" spans="3:61" s="30" customFormat="1" ht="13.8" x14ac:dyDescent="0.25"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P1452" s="34"/>
      <c r="Q1452" s="34"/>
      <c r="R1452" s="34"/>
      <c r="S1452" s="34"/>
      <c r="T1452" s="34"/>
      <c r="U1452" s="34"/>
      <c r="V1452" s="34"/>
      <c r="W1452" s="34"/>
      <c r="X1452" s="34"/>
      <c r="Y1452" s="34"/>
      <c r="Z1452" s="34"/>
      <c r="AA1452" s="34"/>
      <c r="AD1452" s="34"/>
      <c r="AE1452" s="34"/>
      <c r="AF1452" s="34"/>
      <c r="AG1452" s="34"/>
      <c r="AH1452" s="34"/>
      <c r="AI1452" s="34"/>
      <c r="AJ1452" s="34"/>
      <c r="AK1452" s="34"/>
      <c r="AL1452" s="34"/>
      <c r="AM1452" s="34"/>
      <c r="AN1452" s="34"/>
      <c r="AS1452" s="34"/>
      <c r="AU1452" s="34"/>
      <c r="AW1452" s="34"/>
      <c r="AY1452" s="34"/>
      <c r="BA1452" s="34"/>
      <c r="BC1452" s="34"/>
      <c r="BE1452" s="34"/>
      <c r="BG1452" s="34"/>
      <c r="BI1452" s="34"/>
    </row>
    <row r="1453" spans="3:61" s="30" customFormat="1" ht="13.8" x14ac:dyDescent="0.25"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P1453" s="34"/>
      <c r="Q1453" s="34"/>
      <c r="R1453" s="34"/>
      <c r="S1453" s="34"/>
      <c r="T1453" s="34"/>
      <c r="U1453" s="34"/>
      <c r="V1453" s="34"/>
      <c r="W1453" s="34"/>
      <c r="X1453" s="34"/>
      <c r="Y1453" s="34"/>
      <c r="Z1453" s="34"/>
      <c r="AA1453" s="34"/>
      <c r="AD1453" s="34"/>
      <c r="AE1453" s="34"/>
      <c r="AF1453" s="34"/>
      <c r="AG1453" s="34"/>
      <c r="AH1453" s="34"/>
      <c r="AI1453" s="34"/>
      <c r="AJ1453" s="34"/>
      <c r="AK1453" s="34"/>
      <c r="AL1453" s="34"/>
      <c r="AM1453" s="34"/>
      <c r="AN1453" s="34"/>
      <c r="AS1453" s="34"/>
      <c r="AU1453" s="34"/>
      <c r="AW1453" s="34"/>
      <c r="AY1453" s="34"/>
      <c r="BA1453" s="34"/>
      <c r="BC1453" s="34"/>
      <c r="BE1453" s="34"/>
      <c r="BG1453" s="34"/>
      <c r="BI1453" s="34"/>
    </row>
    <row r="1454" spans="3:61" s="30" customFormat="1" ht="13.8" x14ac:dyDescent="0.25"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P1454" s="34"/>
      <c r="Q1454" s="34"/>
      <c r="R1454" s="34"/>
      <c r="S1454" s="34"/>
      <c r="T1454" s="34"/>
      <c r="U1454" s="34"/>
      <c r="V1454" s="34"/>
      <c r="W1454" s="34"/>
      <c r="X1454" s="34"/>
      <c r="Y1454" s="34"/>
      <c r="Z1454" s="34"/>
      <c r="AA1454" s="34"/>
      <c r="AD1454" s="34"/>
      <c r="AE1454" s="34"/>
      <c r="AF1454" s="34"/>
      <c r="AG1454" s="34"/>
      <c r="AH1454" s="34"/>
      <c r="AI1454" s="34"/>
      <c r="AJ1454" s="34"/>
      <c r="AK1454" s="34"/>
      <c r="AL1454" s="34"/>
      <c r="AM1454" s="34"/>
      <c r="AN1454" s="34"/>
      <c r="AS1454" s="34"/>
      <c r="AU1454" s="34"/>
      <c r="AW1454" s="34"/>
      <c r="AY1454" s="34"/>
      <c r="BA1454" s="34"/>
      <c r="BC1454" s="34"/>
      <c r="BE1454" s="34"/>
      <c r="BG1454" s="34"/>
      <c r="BI1454" s="34"/>
    </row>
    <row r="1455" spans="3:61" s="30" customFormat="1" ht="13.8" x14ac:dyDescent="0.25"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P1455" s="34"/>
      <c r="Q1455" s="34"/>
      <c r="R1455" s="34"/>
      <c r="S1455" s="34"/>
      <c r="T1455" s="34"/>
      <c r="U1455" s="34"/>
      <c r="V1455" s="34"/>
      <c r="W1455" s="34"/>
      <c r="X1455" s="34"/>
      <c r="Y1455" s="34"/>
      <c r="Z1455" s="34"/>
      <c r="AA1455" s="34"/>
      <c r="AD1455" s="34"/>
      <c r="AE1455" s="34"/>
      <c r="AF1455" s="34"/>
      <c r="AG1455" s="34"/>
      <c r="AH1455" s="34"/>
      <c r="AI1455" s="34"/>
      <c r="AJ1455" s="34"/>
      <c r="AK1455" s="34"/>
      <c r="AL1455" s="34"/>
      <c r="AM1455" s="34"/>
      <c r="AN1455" s="34"/>
      <c r="AS1455" s="34"/>
      <c r="AU1455" s="34"/>
      <c r="AW1455" s="34"/>
      <c r="AY1455" s="34"/>
      <c r="BA1455" s="34"/>
      <c r="BC1455" s="34"/>
      <c r="BE1455" s="34"/>
      <c r="BG1455" s="34"/>
      <c r="BI1455" s="34"/>
    </row>
    <row r="1456" spans="3:61" s="30" customFormat="1" ht="13.8" x14ac:dyDescent="0.25"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P1456" s="34"/>
      <c r="Q1456" s="34"/>
      <c r="R1456" s="34"/>
      <c r="S1456" s="34"/>
      <c r="T1456" s="34"/>
      <c r="U1456" s="34"/>
      <c r="V1456" s="34"/>
      <c r="W1456" s="34"/>
      <c r="X1456" s="34"/>
      <c r="Y1456" s="34"/>
      <c r="Z1456" s="34"/>
      <c r="AA1456" s="34"/>
      <c r="AD1456" s="34"/>
      <c r="AE1456" s="34"/>
      <c r="AF1456" s="34"/>
      <c r="AG1456" s="34"/>
      <c r="AH1456" s="34"/>
      <c r="AI1456" s="34"/>
      <c r="AJ1456" s="34"/>
      <c r="AK1456" s="34"/>
      <c r="AL1456" s="34"/>
      <c r="AM1456" s="34"/>
      <c r="AN1456" s="34"/>
      <c r="AS1456" s="34"/>
      <c r="AU1456" s="34"/>
      <c r="AW1456" s="34"/>
      <c r="AY1456" s="34"/>
      <c r="BA1456" s="34"/>
      <c r="BC1456" s="34"/>
      <c r="BE1456" s="34"/>
      <c r="BG1456" s="34"/>
      <c r="BI1456" s="34"/>
    </row>
    <row r="1457" spans="3:61" s="30" customFormat="1" ht="13.8" x14ac:dyDescent="0.25"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4"/>
      <c r="AD1457" s="34"/>
      <c r="AE1457" s="34"/>
      <c r="AF1457" s="34"/>
      <c r="AG1457" s="34"/>
      <c r="AH1457" s="34"/>
      <c r="AI1457" s="34"/>
      <c r="AJ1457" s="34"/>
      <c r="AK1457" s="34"/>
      <c r="AL1457" s="34"/>
      <c r="AM1457" s="34"/>
      <c r="AN1457" s="34"/>
      <c r="AS1457" s="34"/>
      <c r="AU1457" s="34"/>
      <c r="AW1457" s="34"/>
      <c r="AY1457" s="34"/>
      <c r="BA1457" s="34"/>
      <c r="BC1457" s="34"/>
      <c r="BE1457" s="34"/>
      <c r="BG1457" s="34"/>
      <c r="BI1457" s="34"/>
    </row>
    <row r="1458" spans="3:61" s="30" customFormat="1" ht="13.8" x14ac:dyDescent="0.25"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4"/>
      <c r="AD1458" s="34"/>
      <c r="AE1458" s="34"/>
      <c r="AF1458" s="34"/>
      <c r="AG1458" s="34"/>
      <c r="AH1458" s="34"/>
      <c r="AI1458" s="34"/>
      <c r="AJ1458" s="34"/>
      <c r="AK1458" s="34"/>
      <c r="AL1458" s="34"/>
      <c r="AM1458" s="34"/>
      <c r="AN1458" s="34"/>
      <c r="AS1458" s="34"/>
      <c r="AU1458" s="34"/>
      <c r="AW1458" s="34"/>
      <c r="AY1458" s="34"/>
      <c r="BA1458" s="34"/>
      <c r="BC1458" s="34"/>
      <c r="BE1458" s="34"/>
      <c r="BG1458" s="34"/>
      <c r="BI1458" s="34"/>
    </row>
    <row r="1459" spans="3:61" s="30" customFormat="1" ht="13.8" x14ac:dyDescent="0.25"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  <c r="AA1459" s="34"/>
      <c r="AD1459" s="34"/>
      <c r="AE1459" s="34"/>
      <c r="AF1459" s="34"/>
      <c r="AG1459" s="34"/>
      <c r="AH1459" s="34"/>
      <c r="AI1459" s="34"/>
      <c r="AJ1459" s="34"/>
      <c r="AK1459" s="34"/>
      <c r="AL1459" s="34"/>
      <c r="AM1459" s="34"/>
      <c r="AN1459" s="34"/>
      <c r="AS1459" s="34"/>
      <c r="AU1459" s="34"/>
      <c r="AW1459" s="34"/>
      <c r="AY1459" s="34"/>
      <c r="BA1459" s="34"/>
      <c r="BC1459" s="34"/>
      <c r="BE1459" s="34"/>
      <c r="BG1459" s="34"/>
      <c r="BI1459" s="34"/>
    </row>
    <row r="1460" spans="3:61" s="30" customFormat="1" ht="13.8" x14ac:dyDescent="0.25"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  <c r="AA1460" s="34"/>
      <c r="AD1460" s="34"/>
      <c r="AE1460" s="34"/>
      <c r="AF1460" s="34"/>
      <c r="AG1460" s="34"/>
      <c r="AH1460" s="34"/>
      <c r="AI1460" s="34"/>
      <c r="AJ1460" s="34"/>
      <c r="AK1460" s="34"/>
      <c r="AL1460" s="34"/>
      <c r="AM1460" s="34"/>
      <c r="AN1460" s="34"/>
      <c r="AS1460" s="34"/>
      <c r="AU1460" s="34"/>
      <c r="AW1460" s="34"/>
      <c r="AY1460" s="34"/>
      <c r="BA1460" s="34"/>
      <c r="BC1460" s="34"/>
      <c r="BE1460" s="34"/>
      <c r="BG1460" s="34"/>
      <c r="BI1460" s="34"/>
    </row>
    <row r="1461" spans="3:61" s="30" customFormat="1" ht="13.8" x14ac:dyDescent="0.25"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P1461" s="34"/>
      <c r="Q1461" s="34"/>
      <c r="R1461" s="34"/>
      <c r="S1461" s="34"/>
      <c r="T1461" s="34"/>
      <c r="U1461" s="34"/>
      <c r="V1461" s="34"/>
      <c r="W1461" s="34"/>
      <c r="X1461" s="34"/>
      <c r="Y1461" s="34"/>
      <c r="Z1461" s="34"/>
      <c r="AA1461" s="34"/>
      <c r="AD1461" s="34"/>
      <c r="AE1461" s="34"/>
      <c r="AF1461" s="34"/>
      <c r="AG1461" s="34"/>
      <c r="AH1461" s="34"/>
      <c r="AI1461" s="34"/>
      <c r="AJ1461" s="34"/>
      <c r="AK1461" s="34"/>
      <c r="AL1461" s="34"/>
      <c r="AM1461" s="34"/>
      <c r="AN1461" s="34"/>
      <c r="AS1461" s="34"/>
      <c r="AU1461" s="34"/>
      <c r="AW1461" s="34"/>
      <c r="AY1461" s="34"/>
      <c r="BA1461" s="34"/>
      <c r="BC1461" s="34"/>
      <c r="BE1461" s="34"/>
      <c r="BG1461" s="34"/>
      <c r="BI1461" s="34"/>
    </row>
    <row r="1462" spans="3:61" s="30" customFormat="1" ht="13.8" x14ac:dyDescent="0.25"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P1462" s="34"/>
      <c r="Q1462" s="34"/>
      <c r="R1462" s="34"/>
      <c r="S1462" s="34"/>
      <c r="T1462" s="34"/>
      <c r="U1462" s="34"/>
      <c r="V1462" s="34"/>
      <c r="W1462" s="34"/>
      <c r="X1462" s="34"/>
      <c r="Y1462" s="34"/>
      <c r="Z1462" s="34"/>
      <c r="AA1462" s="34"/>
      <c r="AD1462" s="34"/>
      <c r="AE1462" s="34"/>
      <c r="AF1462" s="34"/>
      <c r="AG1462" s="34"/>
      <c r="AH1462" s="34"/>
      <c r="AI1462" s="34"/>
      <c r="AJ1462" s="34"/>
      <c r="AK1462" s="34"/>
      <c r="AL1462" s="34"/>
      <c r="AM1462" s="34"/>
      <c r="AN1462" s="34"/>
      <c r="AS1462" s="34"/>
      <c r="AU1462" s="34"/>
      <c r="AW1462" s="34"/>
      <c r="AY1462" s="34"/>
      <c r="BA1462" s="34"/>
      <c r="BC1462" s="34"/>
      <c r="BE1462" s="34"/>
      <c r="BG1462" s="34"/>
      <c r="BI1462" s="34"/>
    </row>
    <row r="1463" spans="3:61" s="30" customFormat="1" ht="13.8" x14ac:dyDescent="0.25"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  <c r="AA1463" s="34"/>
      <c r="AD1463" s="34"/>
      <c r="AE1463" s="34"/>
      <c r="AF1463" s="34"/>
      <c r="AG1463" s="34"/>
      <c r="AH1463" s="34"/>
      <c r="AI1463" s="34"/>
      <c r="AJ1463" s="34"/>
      <c r="AK1463" s="34"/>
      <c r="AL1463" s="34"/>
      <c r="AM1463" s="34"/>
      <c r="AN1463" s="34"/>
      <c r="AS1463" s="34"/>
      <c r="AU1463" s="34"/>
      <c r="AW1463" s="34"/>
      <c r="AY1463" s="34"/>
      <c r="BA1463" s="34"/>
      <c r="BC1463" s="34"/>
      <c r="BE1463" s="34"/>
      <c r="BG1463" s="34"/>
      <c r="BI1463" s="34"/>
    </row>
    <row r="1464" spans="3:61" s="30" customFormat="1" ht="13.8" x14ac:dyDescent="0.25"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P1464" s="34"/>
      <c r="Q1464" s="34"/>
      <c r="R1464" s="34"/>
      <c r="S1464" s="34"/>
      <c r="T1464" s="34"/>
      <c r="U1464" s="34"/>
      <c r="V1464" s="34"/>
      <c r="W1464" s="34"/>
      <c r="X1464" s="34"/>
      <c r="Y1464" s="34"/>
      <c r="Z1464" s="34"/>
      <c r="AA1464" s="34"/>
      <c r="AD1464" s="34"/>
      <c r="AE1464" s="34"/>
      <c r="AF1464" s="34"/>
      <c r="AG1464" s="34"/>
      <c r="AH1464" s="34"/>
      <c r="AI1464" s="34"/>
      <c r="AJ1464" s="34"/>
      <c r="AK1464" s="34"/>
      <c r="AL1464" s="34"/>
      <c r="AM1464" s="34"/>
      <c r="AN1464" s="34"/>
      <c r="AS1464" s="34"/>
      <c r="AU1464" s="34"/>
      <c r="AW1464" s="34"/>
      <c r="AY1464" s="34"/>
      <c r="BA1464" s="34"/>
      <c r="BC1464" s="34"/>
      <c r="BE1464" s="34"/>
      <c r="BG1464" s="34"/>
      <c r="BI1464" s="34"/>
    </row>
    <row r="1465" spans="3:61" s="30" customFormat="1" ht="13.8" x14ac:dyDescent="0.25"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P1465" s="34"/>
      <c r="Q1465" s="34"/>
      <c r="R1465" s="34"/>
      <c r="S1465" s="34"/>
      <c r="T1465" s="34"/>
      <c r="U1465" s="34"/>
      <c r="V1465" s="34"/>
      <c r="W1465" s="34"/>
      <c r="X1465" s="34"/>
      <c r="Y1465" s="34"/>
      <c r="Z1465" s="34"/>
      <c r="AA1465" s="34"/>
      <c r="AD1465" s="34"/>
      <c r="AE1465" s="34"/>
      <c r="AF1465" s="34"/>
      <c r="AG1465" s="34"/>
      <c r="AH1465" s="34"/>
      <c r="AI1465" s="34"/>
      <c r="AJ1465" s="34"/>
      <c r="AK1465" s="34"/>
      <c r="AL1465" s="34"/>
      <c r="AM1465" s="34"/>
      <c r="AN1465" s="34"/>
      <c r="AS1465" s="34"/>
      <c r="AU1465" s="34"/>
      <c r="AW1465" s="34"/>
      <c r="AY1465" s="34"/>
      <c r="BA1465" s="34"/>
      <c r="BC1465" s="34"/>
      <c r="BE1465" s="34"/>
      <c r="BG1465" s="34"/>
      <c r="BI1465" s="34"/>
    </row>
    <row r="1466" spans="3:61" s="30" customFormat="1" ht="13.8" x14ac:dyDescent="0.25"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P1466" s="34"/>
      <c r="Q1466" s="34"/>
      <c r="R1466" s="34"/>
      <c r="S1466" s="34"/>
      <c r="T1466" s="34"/>
      <c r="U1466" s="34"/>
      <c r="V1466" s="34"/>
      <c r="W1466" s="34"/>
      <c r="X1466" s="34"/>
      <c r="Y1466" s="34"/>
      <c r="Z1466" s="34"/>
      <c r="AA1466" s="34"/>
      <c r="AD1466" s="34"/>
      <c r="AE1466" s="34"/>
      <c r="AF1466" s="34"/>
      <c r="AG1466" s="34"/>
      <c r="AH1466" s="34"/>
      <c r="AI1466" s="34"/>
      <c r="AJ1466" s="34"/>
      <c r="AK1466" s="34"/>
      <c r="AL1466" s="34"/>
      <c r="AM1466" s="34"/>
      <c r="AN1466" s="34"/>
      <c r="AS1466" s="34"/>
      <c r="AU1466" s="34"/>
      <c r="AW1466" s="34"/>
      <c r="AY1466" s="34"/>
      <c r="BA1466" s="34"/>
      <c r="BC1466" s="34"/>
      <c r="BE1466" s="34"/>
      <c r="BG1466" s="34"/>
      <c r="BI1466" s="34"/>
    </row>
    <row r="1467" spans="3:61" s="30" customFormat="1" ht="13.8" x14ac:dyDescent="0.25"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4"/>
      <c r="AD1467" s="34"/>
      <c r="AE1467" s="34"/>
      <c r="AF1467" s="34"/>
      <c r="AG1467" s="34"/>
      <c r="AH1467" s="34"/>
      <c r="AI1467" s="34"/>
      <c r="AJ1467" s="34"/>
      <c r="AK1467" s="34"/>
      <c r="AL1467" s="34"/>
      <c r="AM1467" s="34"/>
      <c r="AN1467" s="34"/>
      <c r="AS1467" s="34"/>
      <c r="AU1467" s="34"/>
      <c r="AW1467" s="34"/>
      <c r="AY1467" s="34"/>
      <c r="BA1467" s="34"/>
      <c r="BC1467" s="34"/>
      <c r="BE1467" s="34"/>
      <c r="BG1467" s="34"/>
      <c r="BI1467" s="34"/>
    </row>
    <row r="1468" spans="3:61" s="30" customFormat="1" ht="13.8" x14ac:dyDescent="0.25"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4"/>
      <c r="AD1468" s="34"/>
      <c r="AE1468" s="34"/>
      <c r="AF1468" s="34"/>
      <c r="AG1468" s="34"/>
      <c r="AH1468" s="34"/>
      <c r="AI1468" s="34"/>
      <c r="AJ1468" s="34"/>
      <c r="AK1468" s="34"/>
      <c r="AL1468" s="34"/>
      <c r="AM1468" s="34"/>
      <c r="AN1468" s="34"/>
      <c r="AS1468" s="34"/>
      <c r="AU1468" s="34"/>
      <c r="AW1468" s="34"/>
      <c r="AY1468" s="34"/>
      <c r="BA1468" s="34"/>
      <c r="BC1468" s="34"/>
      <c r="BE1468" s="34"/>
      <c r="BG1468" s="34"/>
      <c r="BI1468" s="34"/>
    </row>
    <row r="1469" spans="3:61" s="30" customFormat="1" ht="13.8" x14ac:dyDescent="0.25"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4"/>
      <c r="AD1469" s="34"/>
      <c r="AE1469" s="34"/>
      <c r="AF1469" s="34"/>
      <c r="AG1469" s="34"/>
      <c r="AH1469" s="34"/>
      <c r="AI1469" s="34"/>
      <c r="AJ1469" s="34"/>
      <c r="AK1469" s="34"/>
      <c r="AL1469" s="34"/>
      <c r="AM1469" s="34"/>
      <c r="AN1469" s="34"/>
      <c r="AS1469" s="34"/>
      <c r="AU1469" s="34"/>
      <c r="AW1469" s="34"/>
      <c r="AY1469" s="34"/>
      <c r="BA1469" s="34"/>
      <c r="BC1469" s="34"/>
      <c r="BE1469" s="34"/>
      <c r="BG1469" s="34"/>
      <c r="BI1469" s="34"/>
    </row>
    <row r="1470" spans="3:61" s="30" customFormat="1" ht="13.8" x14ac:dyDescent="0.25"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P1470" s="34"/>
      <c r="Q1470" s="34"/>
      <c r="R1470" s="34"/>
      <c r="S1470" s="34"/>
      <c r="T1470" s="34"/>
      <c r="U1470" s="34"/>
      <c r="V1470" s="34"/>
      <c r="W1470" s="34"/>
      <c r="X1470" s="34"/>
      <c r="Y1470" s="34"/>
      <c r="Z1470" s="34"/>
      <c r="AA1470" s="34"/>
      <c r="AD1470" s="34"/>
      <c r="AE1470" s="34"/>
      <c r="AF1470" s="34"/>
      <c r="AG1470" s="34"/>
      <c r="AH1470" s="34"/>
      <c r="AI1470" s="34"/>
      <c r="AJ1470" s="34"/>
      <c r="AK1470" s="34"/>
      <c r="AL1470" s="34"/>
      <c r="AM1470" s="34"/>
      <c r="AN1470" s="34"/>
      <c r="AS1470" s="34"/>
      <c r="AU1470" s="34"/>
      <c r="AW1470" s="34"/>
      <c r="AY1470" s="34"/>
      <c r="BA1470" s="34"/>
      <c r="BC1470" s="34"/>
      <c r="BE1470" s="34"/>
      <c r="BG1470" s="34"/>
      <c r="BI1470" s="34"/>
    </row>
    <row r="1471" spans="3:61" s="30" customFormat="1" ht="13.8" x14ac:dyDescent="0.25"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P1471" s="34"/>
      <c r="Q1471" s="34"/>
      <c r="R1471" s="34"/>
      <c r="S1471" s="34"/>
      <c r="T1471" s="34"/>
      <c r="U1471" s="34"/>
      <c r="V1471" s="34"/>
      <c r="W1471" s="34"/>
      <c r="X1471" s="34"/>
      <c r="Y1471" s="34"/>
      <c r="Z1471" s="34"/>
      <c r="AA1471" s="34"/>
      <c r="AD1471" s="34"/>
      <c r="AE1471" s="34"/>
      <c r="AF1471" s="34"/>
      <c r="AG1471" s="34"/>
      <c r="AH1471" s="34"/>
      <c r="AI1471" s="34"/>
      <c r="AJ1471" s="34"/>
      <c r="AK1471" s="34"/>
      <c r="AL1471" s="34"/>
      <c r="AM1471" s="34"/>
      <c r="AN1471" s="34"/>
      <c r="AS1471" s="34"/>
      <c r="AU1471" s="34"/>
      <c r="AW1471" s="34"/>
      <c r="AY1471" s="34"/>
      <c r="BA1471" s="34"/>
      <c r="BC1471" s="34"/>
      <c r="BE1471" s="34"/>
      <c r="BG1471" s="34"/>
      <c r="BI1471" s="34"/>
    </row>
    <row r="1472" spans="3:61" s="30" customFormat="1" ht="13.8" x14ac:dyDescent="0.25"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P1472" s="34"/>
      <c r="Q1472" s="34"/>
      <c r="R1472" s="34"/>
      <c r="S1472" s="34"/>
      <c r="T1472" s="34"/>
      <c r="U1472" s="34"/>
      <c r="V1472" s="34"/>
      <c r="W1472" s="34"/>
      <c r="X1472" s="34"/>
      <c r="Y1472" s="34"/>
      <c r="Z1472" s="34"/>
      <c r="AA1472" s="34"/>
      <c r="AD1472" s="34"/>
      <c r="AE1472" s="34"/>
      <c r="AF1472" s="34"/>
      <c r="AG1472" s="34"/>
      <c r="AH1472" s="34"/>
      <c r="AI1472" s="34"/>
      <c r="AJ1472" s="34"/>
      <c r="AK1472" s="34"/>
      <c r="AL1472" s="34"/>
      <c r="AM1472" s="34"/>
      <c r="AN1472" s="34"/>
      <c r="AS1472" s="34"/>
      <c r="AU1472" s="34"/>
      <c r="AW1472" s="34"/>
      <c r="AY1472" s="34"/>
      <c r="BA1472" s="34"/>
      <c r="BC1472" s="34"/>
      <c r="BE1472" s="34"/>
      <c r="BG1472" s="34"/>
      <c r="BI1472" s="34"/>
    </row>
    <row r="1473" spans="3:61" s="30" customFormat="1" ht="13.8" x14ac:dyDescent="0.25"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P1473" s="34"/>
      <c r="Q1473" s="34"/>
      <c r="R1473" s="34"/>
      <c r="S1473" s="34"/>
      <c r="T1473" s="34"/>
      <c r="U1473" s="34"/>
      <c r="V1473" s="34"/>
      <c r="W1473" s="34"/>
      <c r="X1473" s="34"/>
      <c r="Y1473" s="34"/>
      <c r="Z1473" s="34"/>
      <c r="AA1473" s="34"/>
      <c r="AD1473" s="34"/>
      <c r="AE1473" s="34"/>
      <c r="AF1473" s="34"/>
      <c r="AG1473" s="34"/>
      <c r="AH1473" s="34"/>
      <c r="AI1473" s="34"/>
      <c r="AJ1473" s="34"/>
      <c r="AK1473" s="34"/>
      <c r="AL1473" s="34"/>
      <c r="AM1473" s="34"/>
      <c r="AN1473" s="34"/>
      <c r="AS1473" s="34"/>
      <c r="AU1473" s="34"/>
      <c r="AW1473" s="34"/>
      <c r="AY1473" s="34"/>
      <c r="BA1473" s="34"/>
      <c r="BC1473" s="34"/>
      <c r="BE1473" s="34"/>
      <c r="BG1473" s="34"/>
      <c r="BI1473" s="34"/>
    </row>
    <row r="1474" spans="3:61" s="30" customFormat="1" ht="13.8" x14ac:dyDescent="0.25"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  <c r="AA1474" s="34"/>
      <c r="AD1474" s="34"/>
      <c r="AE1474" s="34"/>
      <c r="AF1474" s="34"/>
      <c r="AG1474" s="34"/>
      <c r="AH1474" s="34"/>
      <c r="AI1474" s="34"/>
      <c r="AJ1474" s="34"/>
      <c r="AK1474" s="34"/>
      <c r="AL1474" s="34"/>
      <c r="AM1474" s="34"/>
      <c r="AN1474" s="34"/>
      <c r="AS1474" s="34"/>
      <c r="AU1474" s="34"/>
      <c r="AW1474" s="34"/>
      <c r="AY1474" s="34"/>
      <c r="BA1474" s="34"/>
      <c r="BC1474" s="34"/>
      <c r="BE1474" s="34"/>
      <c r="BG1474" s="34"/>
      <c r="BI1474" s="34"/>
    </row>
    <row r="1475" spans="3:61" s="30" customFormat="1" ht="13.8" x14ac:dyDescent="0.25"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P1475" s="34"/>
      <c r="Q1475" s="34"/>
      <c r="R1475" s="34"/>
      <c r="S1475" s="34"/>
      <c r="T1475" s="34"/>
      <c r="U1475" s="34"/>
      <c r="V1475" s="34"/>
      <c r="W1475" s="34"/>
      <c r="X1475" s="34"/>
      <c r="Y1475" s="34"/>
      <c r="Z1475" s="34"/>
      <c r="AA1475" s="34"/>
      <c r="AD1475" s="34"/>
      <c r="AE1475" s="34"/>
      <c r="AF1475" s="34"/>
      <c r="AG1475" s="34"/>
      <c r="AH1475" s="34"/>
      <c r="AI1475" s="34"/>
      <c r="AJ1475" s="34"/>
      <c r="AK1475" s="34"/>
      <c r="AL1475" s="34"/>
      <c r="AM1475" s="34"/>
      <c r="AN1475" s="34"/>
      <c r="AS1475" s="34"/>
      <c r="AU1475" s="34"/>
      <c r="AW1475" s="34"/>
      <c r="AY1475" s="34"/>
      <c r="BA1475" s="34"/>
      <c r="BC1475" s="34"/>
      <c r="BE1475" s="34"/>
      <c r="BG1475" s="34"/>
      <c r="BI1475" s="34"/>
    </row>
    <row r="1476" spans="3:61" s="30" customFormat="1" ht="13.8" x14ac:dyDescent="0.25"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P1476" s="34"/>
      <c r="Q1476" s="34"/>
      <c r="R1476" s="34"/>
      <c r="S1476" s="34"/>
      <c r="T1476" s="34"/>
      <c r="U1476" s="34"/>
      <c r="V1476" s="34"/>
      <c r="W1476" s="34"/>
      <c r="X1476" s="34"/>
      <c r="Y1476" s="34"/>
      <c r="Z1476" s="34"/>
      <c r="AA1476" s="34"/>
      <c r="AD1476" s="34"/>
      <c r="AE1476" s="34"/>
      <c r="AF1476" s="34"/>
      <c r="AG1476" s="34"/>
      <c r="AH1476" s="34"/>
      <c r="AI1476" s="34"/>
      <c r="AJ1476" s="34"/>
      <c r="AK1476" s="34"/>
      <c r="AL1476" s="34"/>
      <c r="AM1476" s="34"/>
      <c r="AN1476" s="34"/>
      <c r="AS1476" s="34"/>
      <c r="AU1476" s="34"/>
      <c r="AW1476" s="34"/>
      <c r="AY1476" s="34"/>
      <c r="BA1476" s="34"/>
      <c r="BC1476" s="34"/>
      <c r="BE1476" s="34"/>
      <c r="BG1476" s="34"/>
      <c r="BI1476" s="34"/>
    </row>
    <row r="1477" spans="3:61" s="30" customFormat="1" ht="13.8" x14ac:dyDescent="0.25"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  <c r="AA1477" s="34"/>
      <c r="AD1477" s="34"/>
      <c r="AE1477" s="34"/>
      <c r="AF1477" s="34"/>
      <c r="AG1477" s="34"/>
      <c r="AH1477" s="34"/>
      <c r="AI1477" s="34"/>
      <c r="AJ1477" s="34"/>
      <c r="AK1477" s="34"/>
      <c r="AL1477" s="34"/>
      <c r="AM1477" s="34"/>
      <c r="AN1477" s="34"/>
      <c r="AS1477" s="34"/>
      <c r="AU1477" s="34"/>
      <c r="AW1477" s="34"/>
      <c r="AY1477" s="34"/>
      <c r="BA1477" s="34"/>
      <c r="BC1477" s="34"/>
      <c r="BE1477" s="34"/>
      <c r="BG1477" s="34"/>
      <c r="BI1477" s="34"/>
    </row>
    <row r="1478" spans="3:61" s="30" customFormat="1" ht="13.8" x14ac:dyDescent="0.25"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  <c r="AA1478" s="34"/>
      <c r="AD1478" s="34"/>
      <c r="AE1478" s="34"/>
      <c r="AF1478" s="34"/>
      <c r="AG1478" s="34"/>
      <c r="AH1478" s="34"/>
      <c r="AI1478" s="34"/>
      <c r="AJ1478" s="34"/>
      <c r="AK1478" s="34"/>
      <c r="AL1478" s="34"/>
      <c r="AM1478" s="34"/>
      <c r="AN1478" s="34"/>
      <c r="AS1478" s="34"/>
      <c r="AU1478" s="34"/>
      <c r="AW1478" s="34"/>
      <c r="AY1478" s="34"/>
      <c r="BA1478" s="34"/>
      <c r="BC1478" s="34"/>
      <c r="BE1478" s="34"/>
      <c r="BG1478" s="34"/>
      <c r="BI1478" s="34"/>
    </row>
    <row r="1479" spans="3:61" s="30" customFormat="1" ht="13.8" x14ac:dyDescent="0.25"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D1479" s="34"/>
      <c r="AE1479" s="34"/>
      <c r="AF1479" s="34"/>
      <c r="AG1479" s="34"/>
      <c r="AH1479" s="34"/>
      <c r="AI1479" s="34"/>
      <c r="AJ1479" s="34"/>
      <c r="AK1479" s="34"/>
      <c r="AL1479" s="34"/>
      <c r="AM1479" s="34"/>
      <c r="AN1479" s="34"/>
      <c r="AS1479" s="34"/>
      <c r="AU1479" s="34"/>
      <c r="AW1479" s="34"/>
      <c r="AY1479" s="34"/>
      <c r="BA1479" s="34"/>
      <c r="BC1479" s="34"/>
      <c r="BE1479" s="34"/>
      <c r="BG1479" s="34"/>
      <c r="BI1479" s="34"/>
    </row>
    <row r="1480" spans="3:61" s="30" customFormat="1" ht="13.8" x14ac:dyDescent="0.25"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P1480" s="34"/>
      <c r="Q1480" s="34"/>
      <c r="R1480" s="34"/>
      <c r="S1480" s="34"/>
      <c r="T1480" s="34"/>
      <c r="U1480" s="34"/>
      <c r="V1480" s="34"/>
      <c r="W1480" s="34"/>
      <c r="X1480" s="34"/>
      <c r="Y1480" s="34"/>
      <c r="Z1480" s="34"/>
      <c r="AA1480" s="34"/>
      <c r="AD1480" s="34"/>
      <c r="AE1480" s="34"/>
      <c r="AF1480" s="34"/>
      <c r="AG1480" s="34"/>
      <c r="AH1480" s="34"/>
      <c r="AI1480" s="34"/>
      <c r="AJ1480" s="34"/>
      <c r="AK1480" s="34"/>
      <c r="AL1480" s="34"/>
      <c r="AM1480" s="34"/>
      <c r="AN1480" s="34"/>
      <c r="AS1480" s="34"/>
      <c r="AU1480" s="34"/>
      <c r="AW1480" s="34"/>
      <c r="AY1480" s="34"/>
      <c r="BA1480" s="34"/>
      <c r="BC1480" s="34"/>
      <c r="BE1480" s="34"/>
      <c r="BG1480" s="34"/>
      <c r="BI1480" s="34"/>
    </row>
    <row r="1481" spans="3:61" s="30" customFormat="1" ht="13.8" x14ac:dyDescent="0.25"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P1481" s="34"/>
      <c r="Q1481" s="34"/>
      <c r="R1481" s="34"/>
      <c r="S1481" s="34"/>
      <c r="T1481" s="34"/>
      <c r="U1481" s="34"/>
      <c r="V1481" s="34"/>
      <c r="W1481" s="34"/>
      <c r="X1481" s="34"/>
      <c r="Y1481" s="34"/>
      <c r="Z1481" s="34"/>
      <c r="AA1481" s="34"/>
      <c r="AD1481" s="34"/>
      <c r="AE1481" s="34"/>
      <c r="AF1481" s="34"/>
      <c r="AG1481" s="34"/>
      <c r="AH1481" s="34"/>
      <c r="AI1481" s="34"/>
      <c r="AJ1481" s="34"/>
      <c r="AK1481" s="34"/>
      <c r="AL1481" s="34"/>
      <c r="AM1481" s="34"/>
      <c r="AN1481" s="34"/>
      <c r="AS1481" s="34"/>
      <c r="AU1481" s="34"/>
      <c r="AW1481" s="34"/>
      <c r="AY1481" s="34"/>
      <c r="BA1481" s="34"/>
      <c r="BC1481" s="34"/>
      <c r="BE1481" s="34"/>
      <c r="BG1481" s="34"/>
      <c r="BI1481" s="34"/>
    </row>
    <row r="1482" spans="3:61" s="30" customFormat="1" ht="13.8" x14ac:dyDescent="0.25"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4"/>
      <c r="AD1482" s="34"/>
      <c r="AE1482" s="34"/>
      <c r="AF1482" s="34"/>
      <c r="AG1482" s="34"/>
      <c r="AH1482" s="34"/>
      <c r="AI1482" s="34"/>
      <c r="AJ1482" s="34"/>
      <c r="AK1482" s="34"/>
      <c r="AL1482" s="34"/>
      <c r="AM1482" s="34"/>
      <c r="AN1482" s="34"/>
      <c r="AS1482" s="34"/>
      <c r="AU1482" s="34"/>
      <c r="AW1482" s="34"/>
      <c r="AY1482" s="34"/>
      <c r="BA1482" s="34"/>
      <c r="BC1482" s="34"/>
      <c r="BE1482" s="34"/>
      <c r="BG1482" s="34"/>
      <c r="BI1482" s="34"/>
    </row>
    <row r="1483" spans="3:61" s="30" customFormat="1" ht="13.8" x14ac:dyDescent="0.25"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P1483" s="34"/>
      <c r="Q1483" s="34"/>
      <c r="R1483" s="34"/>
      <c r="S1483" s="34"/>
      <c r="T1483" s="34"/>
      <c r="U1483" s="34"/>
      <c r="V1483" s="34"/>
      <c r="W1483" s="34"/>
      <c r="X1483" s="34"/>
      <c r="Y1483" s="34"/>
      <c r="Z1483" s="34"/>
      <c r="AA1483" s="34"/>
      <c r="AD1483" s="34"/>
      <c r="AE1483" s="34"/>
      <c r="AF1483" s="34"/>
      <c r="AG1483" s="34"/>
      <c r="AH1483" s="34"/>
      <c r="AI1483" s="34"/>
      <c r="AJ1483" s="34"/>
      <c r="AK1483" s="34"/>
      <c r="AL1483" s="34"/>
      <c r="AM1483" s="34"/>
      <c r="AN1483" s="34"/>
      <c r="AS1483" s="34"/>
      <c r="AU1483" s="34"/>
      <c r="AW1483" s="34"/>
      <c r="AY1483" s="34"/>
      <c r="BA1483" s="34"/>
      <c r="BC1483" s="34"/>
      <c r="BE1483" s="34"/>
      <c r="BG1483" s="34"/>
      <c r="BI1483" s="34"/>
    </row>
    <row r="1484" spans="3:61" s="30" customFormat="1" ht="13.8" x14ac:dyDescent="0.25"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  <c r="AA1484" s="34"/>
      <c r="AD1484" s="34"/>
      <c r="AE1484" s="34"/>
      <c r="AF1484" s="34"/>
      <c r="AG1484" s="34"/>
      <c r="AH1484" s="34"/>
      <c r="AI1484" s="34"/>
      <c r="AJ1484" s="34"/>
      <c r="AK1484" s="34"/>
      <c r="AL1484" s="34"/>
      <c r="AM1484" s="34"/>
      <c r="AN1484" s="34"/>
      <c r="AS1484" s="34"/>
      <c r="AU1484" s="34"/>
      <c r="AW1484" s="34"/>
      <c r="AY1484" s="34"/>
      <c r="BA1484" s="34"/>
      <c r="BC1484" s="34"/>
      <c r="BE1484" s="34"/>
      <c r="BG1484" s="34"/>
      <c r="BI1484" s="34"/>
    </row>
    <row r="1485" spans="3:61" s="30" customFormat="1" ht="13.8" x14ac:dyDescent="0.25"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  <c r="AA1485" s="34"/>
      <c r="AD1485" s="34"/>
      <c r="AE1485" s="34"/>
      <c r="AF1485" s="34"/>
      <c r="AG1485" s="34"/>
      <c r="AH1485" s="34"/>
      <c r="AI1485" s="34"/>
      <c r="AJ1485" s="34"/>
      <c r="AK1485" s="34"/>
      <c r="AL1485" s="34"/>
      <c r="AM1485" s="34"/>
      <c r="AN1485" s="34"/>
      <c r="AS1485" s="34"/>
      <c r="AU1485" s="34"/>
      <c r="AW1485" s="34"/>
      <c r="AY1485" s="34"/>
      <c r="BA1485" s="34"/>
      <c r="BC1485" s="34"/>
      <c r="BE1485" s="34"/>
      <c r="BG1485" s="34"/>
      <c r="BI1485" s="34"/>
    </row>
    <row r="1486" spans="3:61" s="30" customFormat="1" ht="13.8" x14ac:dyDescent="0.25"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P1486" s="34"/>
      <c r="Q1486" s="34"/>
      <c r="R1486" s="34"/>
      <c r="S1486" s="34"/>
      <c r="T1486" s="34"/>
      <c r="U1486" s="34"/>
      <c r="V1486" s="34"/>
      <c r="W1486" s="34"/>
      <c r="X1486" s="34"/>
      <c r="Y1486" s="34"/>
      <c r="Z1486" s="34"/>
      <c r="AA1486" s="34"/>
      <c r="AD1486" s="34"/>
      <c r="AE1486" s="34"/>
      <c r="AF1486" s="34"/>
      <c r="AG1486" s="34"/>
      <c r="AH1486" s="34"/>
      <c r="AI1486" s="34"/>
      <c r="AJ1486" s="34"/>
      <c r="AK1486" s="34"/>
      <c r="AL1486" s="34"/>
      <c r="AM1486" s="34"/>
      <c r="AN1486" s="34"/>
      <c r="AS1486" s="34"/>
      <c r="AU1486" s="34"/>
      <c r="AW1486" s="34"/>
      <c r="AY1486" s="34"/>
      <c r="BA1486" s="34"/>
      <c r="BC1486" s="34"/>
      <c r="BE1486" s="34"/>
      <c r="BG1486" s="34"/>
      <c r="BI1486" s="34"/>
    </row>
    <row r="1487" spans="3:61" s="30" customFormat="1" ht="13.8" x14ac:dyDescent="0.25"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  <c r="AA1487" s="34"/>
      <c r="AD1487" s="34"/>
      <c r="AE1487" s="34"/>
      <c r="AF1487" s="34"/>
      <c r="AG1487" s="34"/>
      <c r="AH1487" s="34"/>
      <c r="AI1487" s="34"/>
      <c r="AJ1487" s="34"/>
      <c r="AK1487" s="34"/>
      <c r="AL1487" s="34"/>
      <c r="AM1487" s="34"/>
      <c r="AN1487" s="34"/>
      <c r="AS1487" s="34"/>
      <c r="AU1487" s="34"/>
      <c r="AW1487" s="34"/>
      <c r="AY1487" s="34"/>
      <c r="BA1487" s="34"/>
      <c r="BC1487" s="34"/>
      <c r="BE1487" s="34"/>
      <c r="BG1487" s="34"/>
      <c r="BI1487" s="34"/>
    </row>
    <row r="1488" spans="3:61" s="30" customFormat="1" ht="13.8" x14ac:dyDescent="0.25"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4"/>
      <c r="AD1488" s="34"/>
      <c r="AE1488" s="34"/>
      <c r="AF1488" s="34"/>
      <c r="AG1488" s="34"/>
      <c r="AH1488" s="34"/>
      <c r="AI1488" s="34"/>
      <c r="AJ1488" s="34"/>
      <c r="AK1488" s="34"/>
      <c r="AL1488" s="34"/>
      <c r="AM1488" s="34"/>
      <c r="AN1488" s="34"/>
      <c r="AS1488" s="34"/>
      <c r="AU1488" s="34"/>
      <c r="AW1488" s="34"/>
      <c r="AY1488" s="34"/>
      <c r="BA1488" s="34"/>
      <c r="BC1488" s="34"/>
      <c r="BE1488" s="34"/>
      <c r="BG1488" s="34"/>
      <c r="BI1488" s="34"/>
    </row>
    <row r="1489" spans="3:61" s="30" customFormat="1" ht="13.8" x14ac:dyDescent="0.25"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4"/>
      <c r="AD1489" s="34"/>
      <c r="AE1489" s="34"/>
      <c r="AF1489" s="34"/>
      <c r="AG1489" s="34"/>
      <c r="AH1489" s="34"/>
      <c r="AI1489" s="34"/>
      <c r="AJ1489" s="34"/>
      <c r="AK1489" s="34"/>
      <c r="AL1489" s="34"/>
      <c r="AM1489" s="34"/>
      <c r="AN1489" s="34"/>
      <c r="AS1489" s="34"/>
      <c r="AU1489" s="34"/>
      <c r="AW1489" s="34"/>
      <c r="AY1489" s="34"/>
      <c r="BA1489" s="34"/>
      <c r="BC1489" s="34"/>
      <c r="BE1489" s="34"/>
      <c r="BG1489" s="34"/>
      <c r="BI1489" s="34"/>
    </row>
    <row r="1490" spans="3:61" s="30" customFormat="1" ht="13.8" x14ac:dyDescent="0.25"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P1490" s="34"/>
      <c r="Q1490" s="34"/>
      <c r="R1490" s="34"/>
      <c r="S1490" s="34"/>
      <c r="T1490" s="34"/>
      <c r="U1490" s="34"/>
      <c r="V1490" s="34"/>
      <c r="W1490" s="34"/>
      <c r="X1490" s="34"/>
      <c r="Y1490" s="34"/>
      <c r="Z1490" s="34"/>
      <c r="AA1490" s="34"/>
      <c r="AD1490" s="34"/>
      <c r="AE1490" s="34"/>
      <c r="AF1490" s="34"/>
      <c r="AG1490" s="34"/>
      <c r="AH1490" s="34"/>
      <c r="AI1490" s="34"/>
      <c r="AJ1490" s="34"/>
      <c r="AK1490" s="34"/>
      <c r="AL1490" s="34"/>
      <c r="AM1490" s="34"/>
      <c r="AN1490" s="34"/>
      <c r="AS1490" s="34"/>
      <c r="AU1490" s="34"/>
      <c r="AW1490" s="34"/>
      <c r="AY1490" s="34"/>
      <c r="BA1490" s="34"/>
      <c r="BC1490" s="34"/>
      <c r="BE1490" s="34"/>
      <c r="BG1490" s="34"/>
      <c r="BI1490" s="34"/>
    </row>
    <row r="1491" spans="3:61" s="30" customFormat="1" ht="13.8" x14ac:dyDescent="0.25"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P1491" s="34"/>
      <c r="Q1491" s="34"/>
      <c r="R1491" s="34"/>
      <c r="S1491" s="34"/>
      <c r="T1491" s="34"/>
      <c r="U1491" s="34"/>
      <c r="V1491" s="34"/>
      <c r="W1491" s="34"/>
      <c r="X1491" s="34"/>
      <c r="Y1491" s="34"/>
      <c r="Z1491" s="34"/>
      <c r="AA1491" s="34"/>
      <c r="AD1491" s="34"/>
      <c r="AE1491" s="34"/>
      <c r="AF1491" s="34"/>
      <c r="AG1491" s="34"/>
      <c r="AH1491" s="34"/>
      <c r="AI1491" s="34"/>
      <c r="AJ1491" s="34"/>
      <c r="AK1491" s="34"/>
      <c r="AL1491" s="34"/>
      <c r="AM1491" s="34"/>
      <c r="AN1491" s="34"/>
      <c r="AS1491" s="34"/>
      <c r="AU1491" s="34"/>
      <c r="AW1491" s="34"/>
      <c r="AY1491" s="34"/>
      <c r="BA1491" s="34"/>
      <c r="BC1491" s="34"/>
      <c r="BE1491" s="34"/>
      <c r="BG1491" s="34"/>
      <c r="BI1491" s="34"/>
    </row>
    <row r="1492" spans="3:61" s="30" customFormat="1" ht="13.8" x14ac:dyDescent="0.25"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P1492" s="34"/>
      <c r="Q1492" s="34"/>
      <c r="R1492" s="34"/>
      <c r="S1492" s="34"/>
      <c r="T1492" s="34"/>
      <c r="U1492" s="34"/>
      <c r="V1492" s="34"/>
      <c r="W1492" s="34"/>
      <c r="X1492" s="34"/>
      <c r="Y1492" s="34"/>
      <c r="Z1492" s="34"/>
      <c r="AA1492" s="34"/>
      <c r="AD1492" s="34"/>
      <c r="AE1492" s="34"/>
      <c r="AF1492" s="34"/>
      <c r="AG1492" s="34"/>
      <c r="AH1492" s="34"/>
      <c r="AI1492" s="34"/>
      <c r="AJ1492" s="34"/>
      <c r="AK1492" s="34"/>
      <c r="AL1492" s="34"/>
      <c r="AM1492" s="34"/>
      <c r="AN1492" s="34"/>
      <c r="AS1492" s="34"/>
      <c r="AU1492" s="34"/>
      <c r="AW1492" s="34"/>
      <c r="AY1492" s="34"/>
      <c r="BA1492" s="34"/>
      <c r="BC1492" s="34"/>
      <c r="BE1492" s="34"/>
      <c r="BG1492" s="34"/>
      <c r="BI1492" s="34"/>
    </row>
    <row r="1493" spans="3:61" s="30" customFormat="1" ht="13.8" x14ac:dyDescent="0.25"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P1493" s="34"/>
      <c r="Q1493" s="34"/>
      <c r="R1493" s="34"/>
      <c r="S1493" s="34"/>
      <c r="T1493" s="34"/>
      <c r="U1493" s="34"/>
      <c r="V1493" s="34"/>
      <c r="W1493" s="34"/>
      <c r="X1493" s="34"/>
      <c r="Y1493" s="34"/>
      <c r="Z1493" s="34"/>
      <c r="AA1493" s="34"/>
      <c r="AD1493" s="34"/>
      <c r="AE1493" s="34"/>
      <c r="AF1493" s="34"/>
      <c r="AG1493" s="34"/>
      <c r="AH1493" s="34"/>
      <c r="AI1493" s="34"/>
      <c r="AJ1493" s="34"/>
      <c r="AK1493" s="34"/>
      <c r="AL1493" s="34"/>
      <c r="AM1493" s="34"/>
      <c r="AN1493" s="34"/>
      <c r="AS1493" s="34"/>
      <c r="AU1493" s="34"/>
      <c r="AW1493" s="34"/>
      <c r="AY1493" s="34"/>
      <c r="BA1493" s="34"/>
      <c r="BC1493" s="34"/>
      <c r="BE1493" s="34"/>
      <c r="BG1493" s="34"/>
      <c r="BI1493" s="34"/>
    </row>
    <row r="1494" spans="3:61" s="30" customFormat="1" ht="13.8" x14ac:dyDescent="0.25"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  <c r="AA1494" s="34"/>
      <c r="AD1494" s="34"/>
      <c r="AE1494" s="34"/>
      <c r="AF1494" s="34"/>
      <c r="AG1494" s="34"/>
      <c r="AH1494" s="34"/>
      <c r="AI1494" s="34"/>
      <c r="AJ1494" s="34"/>
      <c r="AK1494" s="34"/>
      <c r="AL1494" s="34"/>
      <c r="AM1494" s="34"/>
      <c r="AN1494" s="34"/>
      <c r="AS1494" s="34"/>
      <c r="AU1494" s="34"/>
      <c r="AW1494" s="34"/>
      <c r="AY1494" s="34"/>
      <c r="BA1494" s="34"/>
      <c r="BC1494" s="34"/>
      <c r="BE1494" s="34"/>
      <c r="BG1494" s="34"/>
      <c r="BI1494" s="34"/>
    </row>
    <row r="1495" spans="3:61" s="30" customFormat="1" ht="13.8" x14ac:dyDescent="0.25"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P1495" s="34"/>
      <c r="Q1495" s="34"/>
      <c r="R1495" s="34"/>
      <c r="S1495" s="34"/>
      <c r="T1495" s="34"/>
      <c r="U1495" s="34"/>
      <c r="V1495" s="34"/>
      <c r="W1495" s="34"/>
      <c r="X1495" s="34"/>
      <c r="Y1495" s="34"/>
      <c r="Z1495" s="34"/>
      <c r="AA1495" s="34"/>
      <c r="AD1495" s="34"/>
      <c r="AE1495" s="34"/>
      <c r="AF1495" s="34"/>
      <c r="AG1495" s="34"/>
      <c r="AH1495" s="34"/>
      <c r="AI1495" s="34"/>
      <c r="AJ1495" s="34"/>
      <c r="AK1495" s="34"/>
      <c r="AL1495" s="34"/>
      <c r="AM1495" s="34"/>
      <c r="AN1495" s="34"/>
      <c r="AS1495" s="34"/>
      <c r="AU1495" s="34"/>
      <c r="AW1495" s="34"/>
      <c r="AY1495" s="34"/>
      <c r="BA1495" s="34"/>
      <c r="BC1495" s="34"/>
      <c r="BE1495" s="34"/>
      <c r="BG1495" s="34"/>
      <c r="BI1495" s="34"/>
    </row>
    <row r="1496" spans="3:61" s="30" customFormat="1" ht="13.8" x14ac:dyDescent="0.25"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P1496" s="34"/>
      <c r="Q1496" s="34"/>
      <c r="R1496" s="34"/>
      <c r="S1496" s="34"/>
      <c r="T1496" s="34"/>
      <c r="U1496" s="34"/>
      <c r="V1496" s="34"/>
      <c r="W1496" s="34"/>
      <c r="X1496" s="34"/>
      <c r="Y1496" s="34"/>
      <c r="Z1496" s="34"/>
      <c r="AA1496" s="34"/>
      <c r="AD1496" s="34"/>
      <c r="AE1496" s="34"/>
      <c r="AF1496" s="34"/>
      <c r="AG1496" s="34"/>
      <c r="AH1496" s="34"/>
      <c r="AI1496" s="34"/>
      <c r="AJ1496" s="34"/>
      <c r="AK1496" s="34"/>
      <c r="AL1496" s="34"/>
      <c r="AM1496" s="34"/>
      <c r="AN1496" s="34"/>
      <c r="AS1496" s="34"/>
      <c r="AU1496" s="34"/>
      <c r="AW1496" s="34"/>
      <c r="AY1496" s="34"/>
      <c r="BA1496" s="34"/>
      <c r="BC1496" s="34"/>
      <c r="BE1496" s="34"/>
      <c r="BG1496" s="34"/>
      <c r="BI1496" s="34"/>
    </row>
    <row r="1497" spans="3:61" s="30" customFormat="1" ht="13.8" x14ac:dyDescent="0.25"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4"/>
      <c r="AD1497" s="34"/>
      <c r="AE1497" s="34"/>
      <c r="AF1497" s="34"/>
      <c r="AG1497" s="34"/>
      <c r="AH1497" s="34"/>
      <c r="AI1497" s="34"/>
      <c r="AJ1497" s="34"/>
      <c r="AK1497" s="34"/>
      <c r="AL1497" s="34"/>
      <c r="AM1497" s="34"/>
      <c r="AN1497" s="34"/>
      <c r="AS1497" s="34"/>
      <c r="AU1497" s="34"/>
      <c r="AW1497" s="34"/>
      <c r="AY1497" s="34"/>
      <c r="BA1497" s="34"/>
      <c r="BC1497" s="34"/>
      <c r="BE1497" s="34"/>
      <c r="BG1497" s="34"/>
      <c r="BI1497" s="34"/>
    </row>
    <row r="1498" spans="3:61" s="30" customFormat="1" ht="13.8" x14ac:dyDescent="0.25"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4"/>
      <c r="AD1498" s="34"/>
      <c r="AE1498" s="34"/>
      <c r="AF1498" s="34"/>
      <c r="AG1498" s="34"/>
      <c r="AH1498" s="34"/>
      <c r="AI1498" s="34"/>
      <c r="AJ1498" s="34"/>
      <c r="AK1498" s="34"/>
      <c r="AL1498" s="34"/>
      <c r="AM1498" s="34"/>
      <c r="AN1498" s="34"/>
      <c r="AS1498" s="34"/>
      <c r="AU1498" s="34"/>
      <c r="AW1498" s="34"/>
      <c r="AY1498" s="34"/>
      <c r="BA1498" s="34"/>
      <c r="BC1498" s="34"/>
      <c r="BE1498" s="34"/>
      <c r="BG1498" s="34"/>
      <c r="BI1498" s="34"/>
    </row>
    <row r="1499" spans="3:61" s="30" customFormat="1" ht="13.8" x14ac:dyDescent="0.25"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4"/>
      <c r="AD1499" s="34"/>
      <c r="AE1499" s="34"/>
      <c r="AF1499" s="34"/>
      <c r="AG1499" s="34"/>
      <c r="AH1499" s="34"/>
      <c r="AI1499" s="34"/>
      <c r="AJ1499" s="34"/>
      <c r="AK1499" s="34"/>
      <c r="AL1499" s="34"/>
      <c r="AM1499" s="34"/>
      <c r="AN1499" s="34"/>
      <c r="AS1499" s="34"/>
      <c r="AU1499" s="34"/>
      <c r="AW1499" s="34"/>
      <c r="AY1499" s="34"/>
      <c r="BA1499" s="34"/>
      <c r="BC1499" s="34"/>
      <c r="BE1499" s="34"/>
      <c r="BG1499" s="34"/>
      <c r="BI1499" s="34"/>
    </row>
    <row r="1500" spans="3:61" s="30" customFormat="1" ht="13.8" x14ac:dyDescent="0.25"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  <c r="AA1500" s="34"/>
      <c r="AD1500" s="34"/>
      <c r="AE1500" s="34"/>
      <c r="AF1500" s="34"/>
      <c r="AG1500" s="34"/>
      <c r="AH1500" s="34"/>
      <c r="AI1500" s="34"/>
      <c r="AJ1500" s="34"/>
      <c r="AK1500" s="34"/>
      <c r="AL1500" s="34"/>
      <c r="AM1500" s="34"/>
      <c r="AN1500" s="34"/>
      <c r="AS1500" s="34"/>
      <c r="AU1500" s="34"/>
      <c r="AW1500" s="34"/>
      <c r="AY1500" s="34"/>
      <c r="BA1500" s="34"/>
      <c r="BC1500" s="34"/>
      <c r="BE1500" s="34"/>
      <c r="BG1500" s="34"/>
      <c r="BI1500" s="34"/>
    </row>
    <row r="1501" spans="3:61" s="30" customFormat="1" ht="13.8" x14ac:dyDescent="0.25"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4"/>
      <c r="AD1501" s="34"/>
      <c r="AE1501" s="34"/>
      <c r="AF1501" s="34"/>
      <c r="AG1501" s="34"/>
      <c r="AH1501" s="34"/>
      <c r="AI1501" s="34"/>
      <c r="AJ1501" s="34"/>
      <c r="AK1501" s="34"/>
      <c r="AL1501" s="34"/>
      <c r="AM1501" s="34"/>
      <c r="AN1501" s="34"/>
      <c r="AS1501" s="34"/>
      <c r="AU1501" s="34"/>
      <c r="AW1501" s="34"/>
      <c r="AY1501" s="34"/>
      <c r="BA1501" s="34"/>
      <c r="BC1501" s="34"/>
      <c r="BE1501" s="34"/>
      <c r="BG1501" s="34"/>
      <c r="BI1501" s="34"/>
    </row>
    <row r="1502" spans="3:61" s="30" customFormat="1" ht="13.8" x14ac:dyDescent="0.25"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P1502" s="34"/>
      <c r="Q1502" s="34"/>
      <c r="R1502" s="34"/>
      <c r="S1502" s="34"/>
      <c r="T1502" s="34"/>
      <c r="U1502" s="34"/>
      <c r="V1502" s="34"/>
      <c r="W1502" s="34"/>
      <c r="X1502" s="34"/>
      <c r="Y1502" s="34"/>
      <c r="Z1502" s="34"/>
      <c r="AA1502" s="34"/>
      <c r="AD1502" s="34"/>
      <c r="AE1502" s="34"/>
      <c r="AF1502" s="34"/>
      <c r="AG1502" s="34"/>
      <c r="AH1502" s="34"/>
      <c r="AI1502" s="34"/>
      <c r="AJ1502" s="34"/>
      <c r="AK1502" s="34"/>
      <c r="AL1502" s="34"/>
      <c r="AM1502" s="34"/>
      <c r="AN1502" s="34"/>
      <c r="AS1502" s="34"/>
      <c r="AU1502" s="34"/>
      <c r="AW1502" s="34"/>
      <c r="AY1502" s="34"/>
      <c r="BA1502" s="34"/>
      <c r="BC1502" s="34"/>
      <c r="BE1502" s="34"/>
      <c r="BG1502" s="34"/>
      <c r="BI1502" s="34"/>
    </row>
    <row r="1503" spans="3:61" s="30" customFormat="1" ht="13.8" x14ac:dyDescent="0.25"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P1503" s="34"/>
      <c r="Q1503" s="34"/>
      <c r="R1503" s="34"/>
      <c r="S1503" s="34"/>
      <c r="T1503" s="34"/>
      <c r="U1503" s="34"/>
      <c r="V1503" s="34"/>
      <c r="W1503" s="34"/>
      <c r="X1503" s="34"/>
      <c r="Y1503" s="34"/>
      <c r="Z1503" s="34"/>
      <c r="AA1503" s="34"/>
      <c r="AD1503" s="34"/>
      <c r="AE1503" s="34"/>
      <c r="AF1503" s="34"/>
      <c r="AG1503" s="34"/>
      <c r="AH1503" s="34"/>
      <c r="AI1503" s="34"/>
      <c r="AJ1503" s="34"/>
      <c r="AK1503" s="34"/>
      <c r="AL1503" s="34"/>
      <c r="AM1503" s="34"/>
      <c r="AN1503" s="34"/>
      <c r="AS1503" s="34"/>
      <c r="AU1503" s="34"/>
      <c r="AW1503" s="34"/>
      <c r="AY1503" s="34"/>
      <c r="BA1503" s="34"/>
      <c r="BC1503" s="34"/>
      <c r="BE1503" s="34"/>
      <c r="BG1503" s="34"/>
      <c r="BI1503" s="34"/>
    </row>
    <row r="1504" spans="3:61" s="30" customFormat="1" ht="13.8" x14ac:dyDescent="0.25"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  <c r="AA1504" s="34"/>
      <c r="AD1504" s="34"/>
      <c r="AE1504" s="34"/>
      <c r="AF1504" s="34"/>
      <c r="AG1504" s="34"/>
      <c r="AH1504" s="34"/>
      <c r="AI1504" s="34"/>
      <c r="AJ1504" s="34"/>
      <c r="AK1504" s="34"/>
      <c r="AL1504" s="34"/>
      <c r="AM1504" s="34"/>
      <c r="AN1504" s="34"/>
      <c r="AS1504" s="34"/>
      <c r="AU1504" s="34"/>
      <c r="AW1504" s="34"/>
      <c r="AY1504" s="34"/>
      <c r="BA1504" s="34"/>
      <c r="BC1504" s="34"/>
      <c r="BE1504" s="34"/>
      <c r="BG1504" s="34"/>
      <c r="BI1504" s="34"/>
    </row>
    <row r="1505" spans="3:61" s="30" customFormat="1" ht="13.8" x14ac:dyDescent="0.25"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P1505" s="34"/>
      <c r="Q1505" s="34"/>
      <c r="R1505" s="34"/>
      <c r="S1505" s="34"/>
      <c r="T1505" s="34"/>
      <c r="U1505" s="34"/>
      <c r="V1505" s="34"/>
      <c r="W1505" s="34"/>
      <c r="X1505" s="34"/>
      <c r="Y1505" s="34"/>
      <c r="Z1505" s="34"/>
      <c r="AA1505" s="34"/>
      <c r="AD1505" s="34"/>
      <c r="AE1505" s="34"/>
      <c r="AF1505" s="34"/>
      <c r="AG1505" s="34"/>
      <c r="AH1505" s="34"/>
      <c r="AI1505" s="34"/>
      <c r="AJ1505" s="34"/>
      <c r="AK1505" s="34"/>
      <c r="AL1505" s="34"/>
      <c r="AM1505" s="34"/>
      <c r="AN1505" s="34"/>
      <c r="AS1505" s="34"/>
      <c r="AU1505" s="34"/>
      <c r="AW1505" s="34"/>
      <c r="AY1505" s="34"/>
      <c r="BA1505" s="34"/>
      <c r="BC1505" s="34"/>
      <c r="BE1505" s="34"/>
      <c r="BG1505" s="34"/>
      <c r="BI1505" s="34"/>
    </row>
    <row r="1506" spans="3:61" s="30" customFormat="1" ht="13.8" x14ac:dyDescent="0.25"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P1506" s="34"/>
      <c r="Q1506" s="34"/>
      <c r="R1506" s="34"/>
      <c r="S1506" s="34"/>
      <c r="T1506" s="34"/>
      <c r="U1506" s="34"/>
      <c r="V1506" s="34"/>
      <c r="W1506" s="34"/>
      <c r="X1506" s="34"/>
      <c r="Y1506" s="34"/>
      <c r="Z1506" s="34"/>
      <c r="AA1506" s="34"/>
      <c r="AD1506" s="34"/>
      <c r="AE1506" s="34"/>
      <c r="AF1506" s="34"/>
      <c r="AG1506" s="34"/>
      <c r="AH1506" s="34"/>
      <c r="AI1506" s="34"/>
      <c r="AJ1506" s="34"/>
      <c r="AK1506" s="34"/>
      <c r="AL1506" s="34"/>
      <c r="AM1506" s="34"/>
      <c r="AN1506" s="34"/>
      <c r="AS1506" s="34"/>
      <c r="AU1506" s="34"/>
      <c r="AW1506" s="34"/>
      <c r="AY1506" s="34"/>
      <c r="BA1506" s="34"/>
      <c r="BC1506" s="34"/>
      <c r="BE1506" s="34"/>
      <c r="BG1506" s="34"/>
      <c r="BI1506" s="34"/>
    </row>
    <row r="1507" spans="3:61" s="30" customFormat="1" ht="13.8" x14ac:dyDescent="0.25"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4"/>
      <c r="AD1507" s="34"/>
      <c r="AE1507" s="34"/>
      <c r="AF1507" s="34"/>
      <c r="AG1507" s="34"/>
      <c r="AH1507" s="34"/>
      <c r="AI1507" s="34"/>
      <c r="AJ1507" s="34"/>
      <c r="AK1507" s="34"/>
      <c r="AL1507" s="34"/>
      <c r="AM1507" s="34"/>
      <c r="AN1507" s="34"/>
      <c r="AS1507" s="34"/>
      <c r="AU1507" s="34"/>
      <c r="AW1507" s="34"/>
      <c r="AY1507" s="34"/>
      <c r="BA1507" s="34"/>
      <c r="BC1507" s="34"/>
      <c r="BE1507" s="34"/>
      <c r="BG1507" s="34"/>
      <c r="BI1507" s="34"/>
    </row>
    <row r="1508" spans="3:61" s="30" customFormat="1" ht="13.8" x14ac:dyDescent="0.25"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  <c r="AA1508" s="34"/>
      <c r="AD1508" s="34"/>
      <c r="AE1508" s="34"/>
      <c r="AF1508" s="34"/>
      <c r="AG1508" s="34"/>
      <c r="AH1508" s="34"/>
      <c r="AI1508" s="34"/>
      <c r="AJ1508" s="34"/>
      <c r="AK1508" s="34"/>
      <c r="AL1508" s="34"/>
      <c r="AM1508" s="34"/>
      <c r="AN1508" s="34"/>
      <c r="AS1508" s="34"/>
      <c r="AU1508" s="34"/>
      <c r="AW1508" s="34"/>
      <c r="AY1508" s="34"/>
      <c r="BA1508" s="34"/>
      <c r="BC1508" s="34"/>
      <c r="BE1508" s="34"/>
      <c r="BG1508" s="34"/>
      <c r="BI1508" s="34"/>
    </row>
    <row r="1509" spans="3:61" s="30" customFormat="1" ht="13.8" x14ac:dyDescent="0.25"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  <c r="AA1509" s="34"/>
      <c r="AD1509" s="34"/>
      <c r="AE1509" s="34"/>
      <c r="AF1509" s="34"/>
      <c r="AG1509" s="34"/>
      <c r="AH1509" s="34"/>
      <c r="AI1509" s="34"/>
      <c r="AJ1509" s="34"/>
      <c r="AK1509" s="34"/>
      <c r="AL1509" s="34"/>
      <c r="AM1509" s="34"/>
      <c r="AN1509" s="34"/>
      <c r="AS1509" s="34"/>
      <c r="AU1509" s="34"/>
      <c r="AW1509" s="34"/>
      <c r="AY1509" s="34"/>
      <c r="BA1509" s="34"/>
      <c r="BC1509" s="34"/>
      <c r="BE1509" s="34"/>
      <c r="BG1509" s="34"/>
      <c r="BI1509" s="34"/>
    </row>
    <row r="1510" spans="3:61" s="30" customFormat="1" ht="13.8" x14ac:dyDescent="0.25"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P1510" s="34"/>
      <c r="Q1510" s="34"/>
      <c r="R1510" s="34"/>
      <c r="S1510" s="34"/>
      <c r="T1510" s="34"/>
      <c r="U1510" s="34"/>
      <c r="V1510" s="34"/>
      <c r="W1510" s="34"/>
      <c r="X1510" s="34"/>
      <c r="Y1510" s="34"/>
      <c r="Z1510" s="34"/>
      <c r="AA1510" s="34"/>
      <c r="AD1510" s="34"/>
      <c r="AE1510" s="34"/>
      <c r="AF1510" s="34"/>
      <c r="AG1510" s="34"/>
      <c r="AH1510" s="34"/>
      <c r="AI1510" s="34"/>
      <c r="AJ1510" s="34"/>
      <c r="AK1510" s="34"/>
      <c r="AL1510" s="34"/>
      <c r="AM1510" s="34"/>
      <c r="AN1510" s="34"/>
      <c r="AS1510" s="34"/>
      <c r="AU1510" s="34"/>
      <c r="AW1510" s="34"/>
      <c r="AY1510" s="34"/>
      <c r="BA1510" s="34"/>
      <c r="BC1510" s="34"/>
      <c r="BE1510" s="34"/>
      <c r="BG1510" s="34"/>
      <c r="BI1510" s="34"/>
    </row>
    <row r="1511" spans="3:61" s="30" customFormat="1" ht="13.8" x14ac:dyDescent="0.25"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P1511" s="34"/>
      <c r="Q1511" s="34"/>
      <c r="R1511" s="34"/>
      <c r="S1511" s="34"/>
      <c r="T1511" s="34"/>
      <c r="U1511" s="34"/>
      <c r="V1511" s="34"/>
      <c r="W1511" s="34"/>
      <c r="X1511" s="34"/>
      <c r="Y1511" s="34"/>
      <c r="Z1511" s="34"/>
      <c r="AA1511" s="34"/>
      <c r="AD1511" s="34"/>
      <c r="AE1511" s="34"/>
      <c r="AF1511" s="34"/>
      <c r="AG1511" s="34"/>
      <c r="AH1511" s="34"/>
      <c r="AI1511" s="34"/>
      <c r="AJ1511" s="34"/>
      <c r="AK1511" s="34"/>
      <c r="AL1511" s="34"/>
      <c r="AM1511" s="34"/>
      <c r="AN1511" s="34"/>
      <c r="AS1511" s="34"/>
      <c r="AU1511" s="34"/>
      <c r="AW1511" s="34"/>
      <c r="AY1511" s="34"/>
      <c r="BA1511" s="34"/>
      <c r="BC1511" s="34"/>
      <c r="BE1511" s="34"/>
      <c r="BG1511" s="34"/>
      <c r="BI1511" s="34"/>
    </row>
    <row r="1512" spans="3:61" s="30" customFormat="1" ht="13.8" x14ac:dyDescent="0.25"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P1512" s="34"/>
      <c r="Q1512" s="34"/>
      <c r="R1512" s="34"/>
      <c r="S1512" s="34"/>
      <c r="T1512" s="34"/>
      <c r="U1512" s="34"/>
      <c r="V1512" s="34"/>
      <c r="W1512" s="34"/>
      <c r="X1512" s="34"/>
      <c r="Y1512" s="34"/>
      <c r="Z1512" s="34"/>
      <c r="AA1512" s="34"/>
      <c r="AD1512" s="34"/>
      <c r="AE1512" s="34"/>
      <c r="AF1512" s="34"/>
      <c r="AG1512" s="34"/>
      <c r="AH1512" s="34"/>
      <c r="AI1512" s="34"/>
      <c r="AJ1512" s="34"/>
      <c r="AK1512" s="34"/>
      <c r="AL1512" s="34"/>
      <c r="AM1512" s="34"/>
      <c r="AN1512" s="34"/>
      <c r="AS1512" s="34"/>
      <c r="AU1512" s="34"/>
      <c r="AW1512" s="34"/>
      <c r="AY1512" s="34"/>
      <c r="BA1512" s="34"/>
      <c r="BC1512" s="34"/>
      <c r="BE1512" s="34"/>
      <c r="BG1512" s="34"/>
      <c r="BI1512" s="34"/>
    </row>
    <row r="1513" spans="3:61" s="30" customFormat="1" ht="13.8" x14ac:dyDescent="0.25"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  <c r="AA1513" s="34"/>
      <c r="AD1513" s="34"/>
      <c r="AE1513" s="34"/>
      <c r="AF1513" s="34"/>
      <c r="AG1513" s="34"/>
      <c r="AH1513" s="34"/>
      <c r="AI1513" s="34"/>
      <c r="AJ1513" s="34"/>
      <c r="AK1513" s="34"/>
      <c r="AL1513" s="34"/>
      <c r="AM1513" s="34"/>
      <c r="AN1513" s="34"/>
      <c r="AS1513" s="34"/>
      <c r="AU1513" s="34"/>
      <c r="AW1513" s="34"/>
      <c r="AY1513" s="34"/>
      <c r="BA1513" s="34"/>
      <c r="BC1513" s="34"/>
      <c r="BE1513" s="34"/>
      <c r="BG1513" s="34"/>
      <c r="BI1513" s="34"/>
    </row>
    <row r="1514" spans="3:61" s="30" customFormat="1" ht="13.8" x14ac:dyDescent="0.25"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P1514" s="34"/>
      <c r="Q1514" s="34"/>
      <c r="R1514" s="34"/>
      <c r="S1514" s="34"/>
      <c r="T1514" s="34"/>
      <c r="U1514" s="34"/>
      <c r="V1514" s="34"/>
      <c r="W1514" s="34"/>
      <c r="X1514" s="34"/>
      <c r="Y1514" s="34"/>
      <c r="Z1514" s="34"/>
      <c r="AA1514" s="34"/>
      <c r="AD1514" s="34"/>
      <c r="AE1514" s="34"/>
      <c r="AF1514" s="34"/>
      <c r="AG1514" s="34"/>
      <c r="AH1514" s="34"/>
      <c r="AI1514" s="34"/>
      <c r="AJ1514" s="34"/>
      <c r="AK1514" s="34"/>
      <c r="AL1514" s="34"/>
      <c r="AM1514" s="34"/>
      <c r="AN1514" s="34"/>
      <c r="AS1514" s="34"/>
      <c r="AU1514" s="34"/>
      <c r="AW1514" s="34"/>
      <c r="AY1514" s="34"/>
      <c r="BA1514" s="34"/>
      <c r="BC1514" s="34"/>
      <c r="BE1514" s="34"/>
      <c r="BG1514" s="34"/>
      <c r="BI1514" s="34"/>
    </row>
    <row r="1515" spans="3:61" s="30" customFormat="1" ht="13.8" x14ac:dyDescent="0.25"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P1515" s="34"/>
      <c r="Q1515" s="34"/>
      <c r="R1515" s="34"/>
      <c r="S1515" s="34"/>
      <c r="T1515" s="34"/>
      <c r="U1515" s="34"/>
      <c r="V1515" s="34"/>
      <c r="W1515" s="34"/>
      <c r="X1515" s="34"/>
      <c r="Y1515" s="34"/>
      <c r="Z1515" s="34"/>
      <c r="AA1515" s="34"/>
      <c r="AD1515" s="34"/>
      <c r="AE1515" s="34"/>
      <c r="AF1515" s="34"/>
      <c r="AG1515" s="34"/>
      <c r="AH1515" s="34"/>
      <c r="AI1515" s="34"/>
      <c r="AJ1515" s="34"/>
      <c r="AK1515" s="34"/>
      <c r="AL1515" s="34"/>
      <c r="AM1515" s="34"/>
      <c r="AN1515" s="34"/>
      <c r="AS1515" s="34"/>
      <c r="AU1515" s="34"/>
      <c r="AW1515" s="34"/>
      <c r="AY1515" s="34"/>
      <c r="BA1515" s="34"/>
      <c r="BC1515" s="34"/>
      <c r="BE1515" s="34"/>
      <c r="BG1515" s="34"/>
      <c r="BI1515" s="34"/>
    </row>
    <row r="1516" spans="3:61" s="30" customFormat="1" ht="13.8" x14ac:dyDescent="0.25"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  <c r="AA1516" s="34"/>
      <c r="AD1516" s="34"/>
      <c r="AE1516" s="34"/>
      <c r="AF1516" s="34"/>
      <c r="AG1516" s="34"/>
      <c r="AH1516" s="34"/>
      <c r="AI1516" s="34"/>
      <c r="AJ1516" s="34"/>
      <c r="AK1516" s="34"/>
      <c r="AL1516" s="34"/>
      <c r="AM1516" s="34"/>
      <c r="AN1516" s="34"/>
      <c r="AS1516" s="34"/>
      <c r="AU1516" s="34"/>
      <c r="AW1516" s="34"/>
      <c r="AY1516" s="34"/>
      <c r="BA1516" s="34"/>
      <c r="BC1516" s="34"/>
      <c r="BE1516" s="34"/>
      <c r="BG1516" s="34"/>
      <c r="BI1516" s="34"/>
    </row>
    <row r="1517" spans="3:61" s="30" customFormat="1" ht="13.8" x14ac:dyDescent="0.25"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  <c r="AA1517" s="34"/>
      <c r="AD1517" s="34"/>
      <c r="AE1517" s="34"/>
      <c r="AF1517" s="34"/>
      <c r="AG1517" s="34"/>
      <c r="AH1517" s="34"/>
      <c r="AI1517" s="34"/>
      <c r="AJ1517" s="34"/>
      <c r="AK1517" s="34"/>
      <c r="AL1517" s="34"/>
      <c r="AM1517" s="34"/>
      <c r="AN1517" s="34"/>
      <c r="AS1517" s="34"/>
      <c r="AU1517" s="34"/>
      <c r="AW1517" s="34"/>
      <c r="AY1517" s="34"/>
      <c r="BA1517" s="34"/>
      <c r="BC1517" s="34"/>
      <c r="BE1517" s="34"/>
      <c r="BG1517" s="34"/>
      <c r="BI1517" s="34"/>
    </row>
    <row r="1518" spans="3:61" s="30" customFormat="1" ht="13.8" x14ac:dyDescent="0.25"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  <c r="AA1518" s="34"/>
      <c r="AD1518" s="34"/>
      <c r="AE1518" s="34"/>
      <c r="AF1518" s="34"/>
      <c r="AG1518" s="34"/>
      <c r="AH1518" s="34"/>
      <c r="AI1518" s="34"/>
      <c r="AJ1518" s="34"/>
      <c r="AK1518" s="34"/>
      <c r="AL1518" s="34"/>
      <c r="AM1518" s="34"/>
      <c r="AN1518" s="34"/>
      <c r="AS1518" s="34"/>
      <c r="AU1518" s="34"/>
      <c r="AW1518" s="34"/>
      <c r="AY1518" s="34"/>
      <c r="BA1518" s="34"/>
      <c r="BC1518" s="34"/>
      <c r="BE1518" s="34"/>
      <c r="BG1518" s="34"/>
      <c r="BI1518" s="34"/>
    </row>
    <row r="1519" spans="3:61" s="30" customFormat="1" ht="13.8" x14ac:dyDescent="0.25"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4"/>
      <c r="AD1519" s="34"/>
      <c r="AE1519" s="34"/>
      <c r="AF1519" s="34"/>
      <c r="AG1519" s="34"/>
      <c r="AH1519" s="34"/>
      <c r="AI1519" s="34"/>
      <c r="AJ1519" s="34"/>
      <c r="AK1519" s="34"/>
      <c r="AL1519" s="34"/>
      <c r="AM1519" s="34"/>
      <c r="AN1519" s="34"/>
      <c r="AS1519" s="34"/>
      <c r="AU1519" s="34"/>
      <c r="AW1519" s="34"/>
      <c r="AY1519" s="34"/>
      <c r="BA1519" s="34"/>
      <c r="BC1519" s="34"/>
      <c r="BE1519" s="34"/>
      <c r="BG1519" s="34"/>
      <c r="BI1519" s="34"/>
    </row>
    <row r="1520" spans="3:61" s="30" customFormat="1" ht="13.8" x14ac:dyDescent="0.25"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P1520" s="34"/>
      <c r="Q1520" s="34"/>
      <c r="R1520" s="34"/>
      <c r="S1520" s="34"/>
      <c r="T1520" s="34"/>
      <c r="U1520" s="34"/>
      <c r="V1520" s="34"/>
      <c r="W1520" s="34"/>
      <c r="X1520" s="34"/>
      <c r="Y1520" s="34"/>
      <c r="Z1520" s="34"/>
      <c r="AA1520" s="34"/>
      <c r="AD1520" s="34"/>
      <c r="AE1520" s="34"/>
      <c r="AF1520" s="34"/>
      <c r="AG1520" s="34"/>
      <c r="AH1520" s="34"/>
      <c r="AI1520" s="34"/>
      <c r="AJ1520" s="34"/>
      <c r="AK1520" s="34"/>
      <c r="AL1520" s="34"/>
      <c r="AM1520" s="34"/>
      <c r="AN1520" s="34"/>
      <c r="AS1520" s="34"/>
      <c r="AU1520" s="34"/>
      <c r="AW1520" s="34"/>
      <c r="AY1520" s="34"/>
      <c r="BA1520" s="34"/>
      <c r="BC1520" s="34"/>
      <c r="BE1520" s="34"/>
      <c r="BG1520" s="34"/>
      <c r="BI1520" s="34"/>
    </row>
    <row r="1521" spans="3:61" s="30" customFormat="1" ht="13.8" x14ac:dyDescent="0.25"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P1521" s="34"/>
      <c r="Q1521" s="34"/>
      <c r="R1521" s="34"/>
      <c r="S1521" s="34"/>
      <c r="T1521" s="34"/>
      <c r="U1521" s="34"/>
      <c r="V1521" s="34"/>
      <c r="W1521" s="34"/>
      <c r="X1521" s="34"/>
      <c r="Y1521" s="34"/>
      <c r="Z1521" s="34"/>
      <c r="AA1521" s="34"/>
      <c r="AD1521" s="34"/>
      <c r="AE1521" s="34"/>
      <c r="AF1521" s="34"/>
      <c r="AG1521" s="34"/>
      <c r="AH1521" s="34"/>
      <c r="AI1521" s="34"/>
      <c r="AJ1521" s="34"/>
      <c r="AK1521" s="34"/>
      <c r="AL1521" s="34"/>
      <c r="AM1521" s="34"/>
      <c r="AN1521" s="34"/>
      <c r="AS1521" s="34"/>
      <c r="AU1521" s="34"/>
      <c r="AW1521" s="34"/>
      <c r="AY1521" s="34"/>
      <c r="BA1521" s="34"/>
      <c r="BC1521" s="34"/>
      <c r="BE1521" s="34"/>
      <c r="BG1521" s="34"/>
      <c r="BI1521" s="34"/>
    </row>
    <row r="1522" spans="3:61" s="30" customFormat="1" ht="13.8" x14ac:dyDescent="0.25"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P1522" s="34"/>
      <c r="Q1522" s="34"/>
      <c r="R1522" s="34"/>
      <c r="S1522" s="34"/>
      <c r="T1522" s="34"/>
      <c r="U1522" s="34"/>
      <c r="V1522" s="34"/>
      <c r="W1522" s="34"/>
      <c r="X1522" s="34"/>
      <c r="Y1522" s="34"/>
      <c r="Z1522" s="34"/>
      <c r="AA1522" s="34"/>
      <c r="AD1522" s="34"/>
      <c r="AE1522" s="34"/>
      <c r="AF1522" s="34"/>
      <c r="AG1522" s="34"/>
      <c r="AH1522" s="34"/>
      <c r="AI1522" s="34"/>
      <c r="AJ1522" s="34"/>
      <c r="AK1522" s="34"/>
      <c r="AL1522" s="34"/>
      <c r="AM1522" s="34"/>
      <c r="AN1522" s="34"/>
      <c r="AS1522" s="34"/>
      <c r="AU1522" s="34"/>
      <c r="AW1522" s="34"/>
      <c r="AY1522" s="34"/>
      <c r="BA1522" s="34"/>
      <c r="BC1522" s="34"/>
      <c r="BE1522" s="34"/>
      <c r="BG1522" s="34"/>
      <c r="BI1522" s="34"/>
    </row>
    <row r="1523" spans="3:61" s="30" customFormat="1" ht="13.8" x14ac:dyDescent="0.25"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  <c r="AA1523" s="34"/>
      <c r="AD1523" s="34"/>
      <c r="AE1523" s="34"/>
      <c r="AF1523" s="34"/>
      <c r="AG1523" s="34"/>
      <c r="AH1523" s="34"/>
      <c r="AI1523" s="34"/>
      <c r="AJ1523" s="34"/>
      <c r="AK1523" s="34"/>
      <c r="AL1523" s="34"/>
      <c r="AM1523" s="34"/>
      <c r="AN1523" s="34"/>
      <c r="AS1523" s="34"/>
      <c r="AU1523" s="34"/>
      <c r="AW1523" s="34"/>
      <c r="AY1523" s="34"/>
      <c r="BA1523" s="34"/>
      <c r="BC1523" s="34"/>
      <c r="BE1523" s="34"/>
      <c r="BG1523" s="34"/>
      <c r="BI1523" s="34"/>
    </row>
    <row r="1524" spans="3:61" s="30" customFormat="1" ht="13.8" x14ac:dyDescent="0.25"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P1524" s="34"/>
      <c r="Q1524" s="34"/>
      <c r="R1524" s="34"/>
      <c r="S1524" s="34"/>
      <c r="T1524" s="34"/>
      <c r="U1524" s="34"/>
      <c r="V1524" s="34"/>
      <c r="W1524" s="34"/>
      <c r="X1524" s="34"/>
      <c r="Y1524" s="34"/>
      <c r="Z1524" s="34"/>
      <c r="AA1524" s="34"/>
      <c r="AD1524" s="34"/>
      <c r="AE1524" s="34"/>
      <c r="AF1524" s="34"/>
      <c r="AG1524" s="34"/>
      <c r="AH1524" s="34"/>
      <c r="AI1524" s="34"/>
      <c r="AJ1524" s="34"/>
      <c r="AK1524" s="34"/>
      <c r="AL1524" s="34"/>
      <c r="AM1524" s="34"/>
      <c r="AN1524" s="34"/>
      <c r="AS1524" s="34"/>
      <c r="AU1524" s="34"/>
      <c r="AW1524" s="34"/>
      <c r="AY1524" s="34"/>
      <c r="BA1524" s="34"/>
      <c r="BC1524" s="34"/>
      <c r="BE1524" s="34"/>
      <c r="BG1524" s="34"/>
      <c r="BI1524" s="34"/>
    </row>
    <row r="1525" spans="3:61" s="30" customFormat="1" ht="13.8" x14ac:dyDescent="0.25"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  <c r="AA1525" s="34"/>
      <c r="AD1525" s="34"/>
      <c r="AE1525" s="34"/>
      <c r="AF1525" s="34"/>
      <c r="AG1525" s="34"/>
      <c r="AH1525" s="34"/>
      <c r="AI1525" s="34"/>
      <c r="AJ1525" s="34"/>
      <c r="AK1525" s="34"/>
      <c r="AL1525" s="34"/>
      <c r="AM1525" s="34"/>
      <c r="AN1525" s="34"/>
      <c r="AS1525" s="34"/>
      <c r="AU1525" s="34"/>
      <c r="AW1525" s="34"/>
      <c r="AY1525" s="34"/>
      <c r="BA1525" s="34"/>
      <c r="BC1525" s="34"/>
      <c r="BE1525" s="34"/>
      <c r="BG1525" s="34"/>
      <c r="BI1525" s="34"/>
    </row>
    <row r="1526" spans="3:61" s="30" customFormat="1" ht="13.8" x14ac:dyDescent="0.25"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P1526" s="34"/>
      <c r="Q1526" s="34"/>
      <c r="R1526" s="34"/>
      <c r="S1526" s="34"/>
      <c r="T1526" s="34"/>
      <c r="U1526" s="34"/>
      <c r="V1526" s="34"/>
      <c r="W1526" s="34"/>
      <c r="X1526" s="34"/>
      <c r="Y1526" s="34"/>
      <c r="Z1526" s="34"/>
      <c r="AA1526" s="34"/>
      <c r="AD1526" s="34"/>
      <c r="AE1526" s="34"/>
      <c r="AF1526" s="34"/>
      <c r="AG1526" s="34"/>
      <c r="AH1526" s="34"/>
      <c r="AI1526" s="34"/>
      <c r="AJ1526" s="34"/>
      <c r="AK1526" s="34"/>
      <c r="AL1526" s="34"/>
      <c r="AM1526" s="34"/>
      <c r="AN1526" s="34"/>
      <c r="AS1526" s="34"/>
      <c r="AU1526" s="34"/>
      <c r="AW1526" s="34"/>
      <c r="AY1526" s="34"/>
      <c r="BA1526" s="34"/>
      <c r="BC1526" s="34"/>
      <c r="BE1526" s="34"/>
      <c r="BG1526" s="34"/>
      <c r="BI1526" s="34"/>
    </row>
    <row r="1527" spans="3:61" s="30" customFormat="1" ht="13.8" x14ac:dyDescent="0.25"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4"/>
      <c r="AD1527" s="34"/>
      <c r="AE1527" s="34"/>
      <c r="AF1527" s="34"/>
      <c r="AG1527" s="34"/>
      <c r="AH1527" s="34"/>
      <c r="AI1527" s="34"/>
      <c r="AJ1527" s="34"/>
      <c r="AK1527" s="34"/>
      <c r="AL1527" s="34"/>
      <c r="AM1527" s="34"/>
      <c r="AN1527" s="34"/>
      <c r="AS1527" s="34"/>
      <c r="AU1527" s="34"/>
      <c r="AW1527" s="34"/>
      <c r="AY1527" s="34"/>
      <c r="BA1527" s="34"/>
      <c r="BC1527" s="34"/>
      <c r="BE1527" s="34"/>
      <c r="BG1527" s="34"/>
      <c r="BI1527" s="34"/>
    </row>
    <row r="1528" spans="3:61" s="30" customFormat="1" ht="13.8" x14ac:dyDescent="0.25"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D1528" s="34"/>
      <c r="AE1528" s="34"/>
      <c r="AF1528" s="34"/>
      <c r="AG1528" s="34"/>
      <c r="AH1528" s="34"/>
      <c r="AI1528" s="34"/>
      <c r="AJ1528" s="34"/>
      <c r="AK1528" s="34"/>
      <c r="AL1528" s="34"/>
      <c r="AM1528" s="34"/>
      <c r="AN1528" s="34"/>
      <c r="AS1528" s="34"/>
      <c r="AU1528" s="34"/>
      <c r="AW1528" s="34"/>
      <c r="AY1528" s="34"/>
      <c r="BA1528" s="34"/>
      <c r="BC1528" s="34"/>
      <c r="BE1528" s="34"/>
      <c r="BG1528" s="34"/>
      <c r="BI1528" s="34"/>
    </row>
    <row r="1529" spans="3:61" s="30" customFormat="1" ht="13.8" x14ac:dyDescent="0.25"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  <c r="AA1529" s="34"/>
      <c r="AD1529" s="34"/>
      <c r="AE1529" s="34"/>
      <c r="AF1529" s="34"/>
      <c r="AG1529" s="34"/>
      <c r="AH1529" s="34"/>
      <c r="AI1529" s="34"/>
      <c r="AJ1529" s="34"/>
      <c r="AK1529" s="34"/>
      <c r="AL1529" s="34"/>
      <c r="AM1529" s="34"/>
      <c r="AN1529" s="34"/>
      <c r="AS1529" s="34"/>
      <c r="AU1529" s="34"/>
      <c r="AW1529" s="34"/>
      <c r="AY1529" s="34"/>
      <c r="BA1529" s="34"/>
      <c r="BC1529" s="34"/>
      <c r="BE1529" s="34"/>
      <c r="BG1529" s="34"/>
      <c r="BI1529" s="34"/>
    </row>
    <row r="1530" spans="3:61" s="30" customFormat="1" ht="13.8" x14ac:dyDescent="0.25"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P1530" s="34"/>
      <c r="Q1530" s="34"/>
      <c r="R1530" s="34"/>
      <c r="S1530" s="34"/>
      <c r="T1530" s="34"/>
      <c r="U1530" s="34"/>
      <c r="V1530" s="34"/>
      <c r="W1530" s="34"/>
      <c r="X1530" s="34"/>
      <c r="Y1530" s="34"/>
      <c r="Z1530" s="34"/>
      <c r="AA1530" s="34"/>
      <c r="AD1530" s="34"/>
      <c r="AE1530" s="34"/>
      <c r="AF1530" s="34"/>
      <c r="AG1530" s="34"/>
      <c r="AH1530" s="34"/>
      <c r="AI1530" s="34"/>
      <c r="AJ1530" s="34"/>
      <c r="AK1530" s="34"/>
      <c r="AL1530" s="34"/>
      <c r="AM1530" s="34"/>
      <c r="AN1530" s="34"/>
      <c r="AS1530" s="34"/>
      <c r="AU1530" s="34"/>
      <c r="AW1530" s="34"/>
      <c r="AY1530" s="34"/>
      <c r="BA1530" s="34"/>
      <c r="BC1530" s="34"/>
      <c r="BE1530" s="34"/>
      <c r="BG1530" s="34"/>
      <c r="BI1530" s="34"/>
    </row>
    <row r="1531" spans="3:61" s="30" customFormat="1" ht="13.8" x14ac:dyDescent="0.25"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P1531" s="34"/>
      <c r="Q1531" s="34"/>
      <c r="R1531" s="34"/>
      <c r="S1531" s="34"/>
      <c r="T1531" s="34"/>
      <c r="U1531" s="34"/>
      <c r="V1531" s="34"/>
      <c r="W1531" s="34"/>
      <c r="X1531" s="34"/>
      <c r="Y1531" s="34"/>
      <c r="Z1531" s="34"/>
      <c r="AA1531" s="34"/>
      <c r="AD1531" s="34"/>
      <c r="AE1531" s="34"/>
      <c r="AF1531" s="34"/>
      <c r="AG1531" s="34"/>
      <c r="AH1531" s="34"/>
      <c r="AI1531" s="34"/>
      <c r="AJ1531" s="34"/>
      <c r="AK1531" s="34"/>
      <c r="AL1531" s="34"/>
      <c r="AM1531" s="34"/>
      <c r="AN1531" s="34"/>
      <c r="AS1531" s="34"/>
      <c r="AU1531" s="34"/>
      <c r="AW1531" s="34"/>
      <c r="AY1531" s="34"/>
      <c r="BA1531" s="34"/>
      <c r="BC1531" s="34"/>
      <c r="BE1531" s="34"/>
      <c r="BG1531" s="34"/>
      <c r="BI1531" s="34"/>
    </row>
    <row r="1532" spans="3:61" s="30" customFormat="1" ht="13.8" x14ac:dyDescent="0.25"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P1532" s="34"/>
      <c r="Q1532" s="34"/>
      <c r="R1532" s="34"/>
      <c r="S1532" s="34"/>
      <c r="T1532" s="34"/>
      <c r="U1532" s="34"/>
      <c r="V1532" s="34"/>
      <c r="W1532" s="34"/>
      <c r="X1532" s="34"/>
      <c r="Y1532" s="34"/>
      <c r="Z1532" s="34"/>
      <c r="AA1532" s="34"/>
      <c r="AD1532" s="34"/>
      <c r="AE1532" s="34"/>
      <c r="AF1532" s="34"/>
      <c r="AG1532" s="34"/>
      <c r="AH1532" s="34"/>
      <c r="AI1532" s="34"/>
      <c r="AJ1532" s="34"/>
      <c r="AK1532" s="34"/>
      <c r="AL1532" s="34"/>
      <c r="AM1532" s="34"/>
      <c r="AN1532" s="34"/>
      <c r="AS1532" s="34"/>
      <c r="AU1532" s="34"/>
      <c r="AW1532" s="34"/>
      <c r="AY1532" s="34"/>
      <c r="BA1532" s="34"/>
      <c r="BC1532" s="34"/>
      <c r="BE1532" s="34"/>
      <c r="BG1532" s="34"/>
      <c r="BI1532" s="34"/>
    </row>
    <row r="1533" spans="3:61" s="30" customFormat="1" ht="13.8" x14ac:dyDescent="0.25"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P1533" s="34"/>
      <c r="Q1533" s="34"/>
      <c r="R1533" s="34"/>
      <c r="S1533" s="34"/>
      <c r="T1533" s="34"/>
      <c r="U1533" s="34"/>
      <c r="V1533" s="34"/>
      <c r="W1533" s="34"/>
      <c r="X1533" s="34"/>
      <c r="Y1533" s="34"/>
      <c r="Z1533" s="34"/>
      <c r="AA1533" s="34"/>
      <c r="AD1533" s="34"/>
      <c r="AE1533" s="34"/>
      <c r="AF1533" s="34"/>
      <c r="AG1533" s="34"/>
      <c r="AH1533" s="34"/>
      <c r="AI1533" s="34"/>
      <c r="AJ1533" s="34"/>
      <c r="AK1533" s="34"/>
      <c r="AL1533" s="34"/>
      <c r="AM1533" s="34"/>
      <c r="AN1533" s="34"/>
      <c r="AS1533" s="34"/>
      <c r="AU1533" s="34"/>
      <c r="AW1533" s="34"/>
      <c r="AY1533" s="34"/>
      <c r="BA1533" s="34"/>
      <c r="BC1533" s="34"/>
      <c r="BE1533" s="34"/>
      <c r="BG1533" s="34"/>
      <c r="BI1533" s="34"/>
    </row>
    <row r="1534" spans="3:61" s="30" customFormat="1" ht="13.8" x14ac:dyDescent="0.25"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P1534" s="34"/>
      <c r="Q1534" s="34"/>
      <c r="R1534" s="34"/>
      <c r="S1534" s="34"/>
      <c r="T1534" s="34"/>
      <c r="U1534" s="34"/>
      <c r="V1534" s="34"/>
      <c r="W1534" s="34"/>
      <c r="X1534" s="34"/>
      <c r="Y1534" s="34"/>
      <c r="Z1534" s="34"/>
      <c r="AA1534" s="34"/>
      <c r="AD1534" s="34"/>
      <c r="AE1534" s="34"/>
      <c r="AF1534" s="34"/>
      <c r="AG1534" s="34"/>
      <c r="AH1534" s="34"/>
      <c r="AI1534" s="34"/>
      <c r="AJ1534" s="34"/>
      <c r="AK1534" s="34"/>
      <c r="AL1534" s="34"/>
      <c r="AM1534" s="34"/>
      <c r="AN1534" s="34"/>
      <c r="AS1534" s="34"/>
      <c r="AU1534" s="34"/>
      <c r="AW1534" s="34"/>
      <c r="AY1534" s="34"/>
      <c r="BA1534" s="34"/>
      <c r="BC1534" s="34"/>
      <c r="BE1534" s="34"/>
      <c r="BG1534" s="34"/>
      <c r="BI1534" s="34"/>
    </row>
    <row r="1535" spans="3:61" s="30" customFormat="1" ht="13.8" x14ac:dyDescent="0.25"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P1535" s="34"/>
      <c r="Q1535" s="34"/>
      <c r="R1535" s="34"/>
      <c r="S1535" s="34"/>
      <c r="T1535" s="34"/>
      <c r="U1535" s="34"/>
      <c r="V1535" s="34"/>
      <c r="W1535" s="34"/>
      <c r="X1535" s="34"/>
      <c r="Y1535" s="34"/>
      <c r="Z1535" s="34"/>
      <c r="AA1535" s="34"/>
      <c r="AD1535" s="34"/>
      <c r="AE1535" s="34"/>
      <c r="AF1535" s="34"/>
      <c r="AG1535" s="34"/>
      <c r="AH1535" s="34"/>
      <c r="AI1535" s="34"/>
      <c r="AJ1535" s="34"/>
      <c r="AK1535" s="34"/>
      <c r="AL1535" s="34"/>
      <c r="AM1535" s="34"/>
      <c r="AN1535" s="34"/>
      <c r="AS1535" s="34"/>
      <c r="AU1535" s="34"/>
      <c r="AW1535" s="34"/>
      <c r="AY1535" s="34"/>
      <c r="BA1535" s="34"/>
      <c r="BC1535" s="34"/>
      <c r="BE1535" s="34"/>
      <c r="BG1535" s="34"/>
      <c r="BI1535" s="34"/>
    </row>
    <row r="1536" spans="3:61" s="30" customFormat="1" ht="13.8" x14ac:dyDescent="0.25"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P1536" s="34"/>
      <c r="Q1536" s="34"/>
      <c r="R1536" s="34"/>
      <c r="S1536" s="34"/>
      <c r="T1536" s="34"/>
      <c r="U1536" s="34"/>
      <c r="V1536" s="34"/>
      <c r="W1536" s="34"/>
      <c r="X1536" s="34"/>
      <c r="Y1536" s="34"/>
      <c r="Z1536" s="34"/>
      <c r="AA1536" s="34"/>
      <c r="AD1536" s="34"/>
      <c r="AE1536" s="34"/>
      <c r="AF1536" s="34"/>
      <c r="AG1536" s="34"/>
      <c r="AH1536" s="34"/>
      <c r="AI1536" s="34"/>
      <c r="AJ1536" s="34"/>
      <c r="AK1536" s="34"/>
      <c r="AL1536" s="34"/>
      <c r="AM1536" s="34"/>
      <c r="AN1536" s="34"/>
      <c r="AS1536" s="34"/>
      <c r="AU1536" s="34"/>
      <c r="AW1536" s="34"/>
      <c r="AY1536" s="34"/>
      <c r="BA1536" s="34"/>
      <c r="BC1536" s="34"/>
      <c r="BE1536" s="34"/>
      <c r="BG1536" s="34"/>
      <c r="BI1536" s="34"/>
    </row>
    <row r="1537" spans="3:61" s="30" customFormat="1" ht="13.8" x14ac:dyDescent="0.25"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4"/>
      <c r="AD1537" s="34"/>
      <c r="AE1537" s="34"/>
      <c r="AF1537" s="34"/>
      <c r="AG1537" s="34"/>
      <c r="AH1537" s="34"/>
      <c r="AI1537" s="34"/>
      <c r="AJ1537" s="34"/>
      <c r="AK1537" s="34"/>
      <c r="AL1537" s="34"/>
      <c r="AM1537" s="34"/>
      <c r="AN1537" s="34"/>
      <c r="AS1537" s="34"/>
      <c r="AU1537" s="34"/>
      <c r="AW1537" s="34"/>
      <c r="AY1537" s="34"/>
      <c r="BA1537" s="34"/>
      <c r="BC1537" s="34"/>
      <c r="BE1537" s="34"/>
      <c r="BG1537" s="34"/>
      <c r="BI1537" s="34"/>
    </row>
    <row r="1538" spans="3:61" s="30" customFormat="1" ht="13.8" x14ac:dyDescent="0.25"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4"/>
      <c r="AD1538" s="34"/>
      <c r="AE1538" s="34"/>
      <c r="AF1538" s="34"/>
      <c r="AG1538" s="34"/>
      <c r="AH1538" s="34"/>
      <c r="AI1538" s="34"/>
      <c r="AJ1538" s="34"/>
      <c r="AK1538" s="34"/>
      <c r="AL1538" s="34"/>
      <c r="AM1538" s="34"/>
      <c r="AN1538" s="34"/>
      <c r="AS1538" s="34"/>
      <c r="AU1538" s="34"/>
      <c r="AW1538" s="34"/>
      <c r="AY1538" s="34"/>
      <c r="BA1538" s="34"/>
      <c r="BC1538" s="34"/>
      <c r="BE1538" s="34"/>
      <c r="BG1538" s="34"/>
      <c r="BI1538" s="34"/>
    </row>
    <row r="1539" spans="3:61" s="30" customFormat="1" ht="13.8" x14ac:dyDescent="0.25"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4"/>
      <c r="AD1539" s="34"/>
      <c r="AE1539" s="34"/>
      <c r="AF1539" s="34"/>
      <c r="AG1539" s="34"/>
      <c r="AH1539" s="34"/>
      <c r="AI1539" s="34"/>
      <c r="AJ1539" s="34"/>
      <c r="AK1539" s="34"/>
      <c r="AL1539" s="34"/>
      <c r="AM1539" s="34"/>
      <c r="AN1539" s="34"/>
      <c r="AS1539" s="34"/>
      <c r="AU1539" s="34"/>
      <c r="AW1539" s="34"/>
      <c r="AY1539" s="34"/>
      <c r="BA1539" s="34"/>
      <c r="BC1539" s="34"/>
      <c r="BE1539" s="34"/>
      <c r="BG1539" s="34"/>
      <c r="BI1539" s="34"/>
    </row>
    <row r="1540" spans="3:61" s="30" customFormat="1" ht="13.8" x14ac:dyDescent="0.25"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P1540" s="34"/>
      <c r="Q1540" s="34"/>
      <c r="R1540" s="34"/>
      <c r="S1540" s="34"/>
      <c r="T1540" s="34"/>
      <c r="U1540" s="34"/>
      <c r="V1540" s="34"/>
      <c r="W1540" s="34"/>
      <c r="X1540" s="34"/>
      <c r="Y1540" s="34"/>
      <c r="Z1540" s="34"/>
      <c r="AA1540" s="34"/>
      <c r="AD1540" s="34"/>
      <c r="AE1540" s="34"/>
      <c r="AF1540" s="34"/>
      <c r="AG1540" s="34"/>
      <c r="AH1540" s="34"/>
      <c r="AI1540" s="34"/>
      <c r="AJ1540" s="34"/>
      <c r="AK1540" s="34"/>
      <c r="AL1540" s="34"/>
      <c r="AM1540" s="34"/>
      <c r="AN1540" s="34"/>
      <c r="AS1540" s="34"/>
      <c r="AU1540" s="34"/>
      <c r="AW1540" s="34"/>
      <c r="AY1540" s="34"/>
      <c r="BA1540" s="34"/>
      <c r="BC1540" s="34"/>
      <c r="BE1540" s="34"/>
      <c r="BG1540" s="34"/>
      <c r="BI1540" s="34"/>
    </row>
    <row r="1541" spans="3:61" s="30" customFormat="1" ht="13.8" x14ac:dyDescent="0.25"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  <c r="AA1541" s="34"/>
      <c r="AD1541" s="34"/>
      <c r="AE1541" s="34"/>
      <c r="AF1541" s="34"/>
      <c r="AG1541" s="34"/>
      <c r="AH1541" s="34"/>
      <c r="AI1541" s="34"/>
      <c r="AJ1541" s="34"/>
      <c r="AK1541" s="34"/>
      <c r="AL1541" s="34"/>
      <c r="AM1541" s="34"/>
      <c r="AN1541" s="34"/>
      <c r="AS1541" s="34"/>
      <c r="AU1541" s="34"/>
      <c r="AW1541" s="34"/>
      <c r="AY1541" s="34"/>
      <c r="BA1541" s="34"/>
      <c r="BC1541" s="34"/>
      <c r="BE1541" s="34"/>
      <c r="BG1541" s="34"/>
      <c r="BI1541" s="34"/>
    </row>
    <row r="1542" spans="3:61" s="30" customFormat="1" ht="13.8" x14ac:dyDescent="0.25"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  <c r="AA1542" s="34"/>
      <c r="AD1542" s="34"/>
      <c r="AE1542" s="34"/>
      <c r="AF1542" s="34"/>
      <c r="AG1542" s="34"/>
      <c r="AH1542" s="34"/>
      <c r="AI1542" s="34"/>
      <c r="AJ1542" s="34"/>
      <c r="AK1542" s="34"/>
      <c r="AL1542" s="34"/>
      <c r="AM1542" s="34"/>
      <c r="AN1542" s="34"/>
      <c r="AS1542" s="34"/>
      <c r="AU1542" s="34"/>
      <c r="AW1542" s="34"/>
      <c r="AY1542" s="34"/>
      <c r="BA1542" s="34"/>
      <c r="BC1542" s="34"/>
      <c r="BE1542" s="34"/>
      <c r="BG1542" s="34"/>
      <c r="BI1542" s="34"/>
    </row>
    <row r="1543" spans="3:61" s="30" customFormat="1" ht="13.8" x14ac:dyDescent="0.25"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4"/>
      <c r="AD1543" s="34"/>
      <c r="AE1543" s="34"/>
      <c r="AF1543" s="34"/>
      <c r="AG1543" s="34"/>
      <c r="AH1543" s="34"/>
      <c r="AI1543" s="34"/>
      <c r="AJ1543" s="34"/>
      <c r="AK1543" s="34"/>
      <c r="AL1543" s="34"/>
      <c r="AM1543" s="34"/>
      <c r="AN1543" s="34"/>
      <c r="AS1543" s="34"/>
      <c r="AU1543" s="34"/>
      <c r="AW1543" s="34"/>
      <c r="AY1543" s="34"/>
      <c r="BA1543" s="34"/>
      <c r="BC1543" s="34"/>
      <c r="BE1543" s="34"/>
      <c r="BG1543" s="34"/>
      <c r="BI1543" s="34"/>
    </row>
    <row r="1544" spans="3:61" s="30" customFormat="1" ht="13.8" x14ac:dyDescent="0.25"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  <c r="AA1544" s="34"/>
      <c r="AD1544" s="34"/>
      <c r="AE1544" s="34"/>
      <c r="AF1544" s="34"/>
      <c r="AG1544" s="34"/>
      <c r="AH1544" s="34"/>
      <c r="AI1544" s="34"/>
      <c r="AJ1544" s="34"/>
      <c r="AK1544" s="34"/>
      <c r="AL1544" s="34"/>
      <c r="AM1544" s="34"/>
      <c r="AN1544" s="34"/>
      <c r="AS1544" s="34"/>
      <c r="AU1544" s="34"/>
      <c r="AW1544" s="34"/>
      <c r="AY1544" s="34"/>
      <c r="BA1544" s="34"/>
      <c r="BC1544" s="34"/>
      <c r="BE1544" s="34"/>
      <c r="BG1544" s="34"/>
      <c r="BI1544" s="34"/>
    </row>
    <row r="1545" spans="3:61" s="30" customFormat="1" ht="13.8" x14ac:dyDescent="0.25"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P1545" s="34"/>
      <c r="Q1545" s="34"/>
      <c r="R1545" s="34"/>
      <c r="S1545" s="34"/>
      <c r="T1545" s="34"/>
      <c r="U1545" s="34"/>
      <c r="V1545" s="34"/>
      <c r="W1545" s="34"/>
      <c r="X1545" s="34"/>
      <c r="Y1545" s="34"/>
      <c r="Z1545" s="34"/>
      <c r="AA1545" s="34"/>
      <c r="AD1545" s="34"/>
      <c r="AE1545" s="34"/>
      <c r="AF1545" s="34"/>
      <c r="AG1545" s="34"/>
      <c r="AH1545" s="34"/>
      <c r="AI1545" s="34"/>
      <c r="AJ1545" s="34"/>
      <c r="AK1545" s="34"/>
      <c r="AL1545" s="34"/>
      <c r="AM1545" s="34"/>
      <c r="AN1545" s="34"/>
      <c r="AS1545" s="34"/>
      <c r="AU1545" s="34"/>
      <c r="AW1545" s="34"/>
      <c r="AY1545" s="34"/>
      <c r="BA1545" s="34"/>
      <c r="BC1545" s="34"/>
      <c r="BE1545" s="34"/>
      <c r="BG1545" s="34"/>
      <c r="BI1545" s="34"/>
    </row>
    <row r="1546" spans="3:61" s="30" customFormat="1" ht="13.8" x14ac:dyDescent="0.25"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P1546" s="34"/>
      <c r="Q1546" s="34"/>
      <c r="R1546" s="34"/>
      <c r="S1546" s="34"/>
      <c r="T1546" s="34"/>
      <c r="U1546" s="34"/>
      <c r="V1546" s="34"/>
      <c r="W1546" s="34"/>
      <c r="X1546" s="34"/>
      <c r="Y1546" s="34"/>
      <c r="Z1546" s="34"/>
      <c r="AA1546" s="34"/>
      <c r="AD1546" s="34"/>
      <c r="AE1546" s="34"/>
      <c r="AF1546" s="34"/>
      <c r="AG1546" s="34"/>
      <c r="AH1546" s="34"/>
      <c r="AI1546" s="34"/>
      <c r="AJ1546" s="34"/>
      <c r="AK1546" s="34"/>
      <c r="AL1546" s="34"/>
      <c r="AM1546" s="34"/>
      <c r="AN1546" s="34"/>
      <c r="AS1546" s="34"/>
      <c r="AU1546" s="34"/>
      <c r="AW1546" s="34"/>
      <c r="AY1546" s="34"/>
      <c r="BA1546" s="34"/>
      <c r="BC1546" s="34"/>
      <c r="BE1546" s="34"/>
      <c r="BG1546" s="34"/>
      <c r="BI1546" s="34"/>
    </row>
    <row r="1547" spans="3:61" s="30" customFormat="1" ht="13.8" x14ac:dyDescent="0.25"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4"/>
      <c r="AD1547" s="34"/>
      <c r="AE1547" s="34"/>
      <c r="AF1547" s="34"/>
      <c r="AG1547" s="34"/>
      <c r="AH1547" s="34"/>
      <c r="AI1547" s="34"/>
      <c r="AJ1547" s="34"/>
      <c r="AK1547" s="34"/>
      <c r="AL1547" s="34"/>
      <c r="AM1547" s="34"/>
      <c r="AN1547" s="34"/>
      <c r="AS1547" s="34"/>
      <c r="AU1547" s="34"/>
      <c r="AW1547" s="34"/>
      <c r="AY1547" s="34"/>
      <c r="BA1547" s="34"/>
      <c r="BC1547" s="34"/>
      <c r="BE1547" s="34"/>
      <c r="BG1547" s="34"/>
      <c r="BI1547" s="34"/>
    </row>
    <row r="1548" spans="3:61" s="30" customFormat="1" ht="13.8" x14ac:dyDescent="0.25"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  <c r="AA1548" s="34"/>
      <c r="AD1548" s="34"/>
      <c r="AE1548" s="34"/>
      <c r="AF1548" s="34"/>
      <c r="AG1548" s="34"/>
      <c r="AH1548" s="34"/>
      <c r="AI1548" s="34"/>
      <c r="AJ1548" s="34"/>
      <c r="AK1548" s="34"/>
      <c r="AL1548" s="34"/>
      <c r="AM1548" s="34"/>
      <c r="AN1548" s="34"/>
      <c r="AS1548" s="34"/>
      <c r="AU1548" s="34"/>
      <c r="AW1548" s="34"/>
      <c r="AY1548" s="34"/>
      <c r="BA1548" s="34"/>
      <c r="BC1548" s="34"/>
      <c r="BE1548" s="34"/>
      <c r="BG1548" s="34"/>
      <c r="BI1548" s="34"/>
    </row>
    <row r="1549" spans="3:61" s="30" customFormat="1" ht="13.8" x14ac:dyDescent="0.25"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4"/>
      <c r="AD1549" s="34"/>
      <c r="AE1549" s="34"/>
      <c r="AF1549" s="34"/>
      <c r="AG1549" s="34"/>
      <c r="AH1549" s="34"/>
      <c r="AI1549" s="34"/>
      <c r="AJ1549" s="34"/>
      <c r="AK1549" s="34"/>
      <c r="AL1549" s="34"/>
      <c r="AM1549" s="34"/>
      <c r="AN1549" s="34"/>
      <c r="AS1549" s="34"/>
      <c r="AU1549" s="34"/>
      <c r="AW1549" s="34"/>
      <c r="AY1549" s="34"/>
      <c r="BA1549" s="34"/>
      <c r="BC1549" s="34"/>
      <c r="BE1549" s="34"/>
      <c r="BG1549" s="34"/>
      <c r="BI1549" s="34"/>
    </row>
    <row r="1550" spans="3:61" s="30" customFormat="1" ht="13.8" x14ac:dyDescent="0.25"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P1550" s="34"/>
      <c r="Q1550" s="34"/>
      <c r="R1550" s="34"/>
      <c r="S1550" s="34"/>
      <c r="T1550" s="34"/>
      <c r="U1550" s="34"/>
      <c r="V1550" s="34"/>
      <c r="W1550" s="34"/>
      <c r="X1550" s="34"/>
      <c r="Y1550" s="34"/>
      <c r="Z1550" s="34"/>
      <c r="AA1550" s="34"/>
      <c r="AD1550" s="34"/>
      <c r="AE1550" s="34"/>
      <c r="AF1550" s="34"/>
      <c r="AG1550" s="34"/>
      <c r="AH1550" s="34"/>
      <c r="AI1550" s="34"/>
      <c r="AJ1550" s="34"/>
      <c r="AK1550" s="34"/>
      <c r="AL1550" s="34"/>
      <c r="AM1550" s="34"/>
      <c r="AN1550" s="34"/>
      <c r="AS1550" s="34"/>
      <c r="AU1550" s="34"/>
      <c r="AW1550" s="34"/>
      <c r="AY1550" s="34"/>
      <c r="BA1550" s="34"/>
      <c r="BC1550" s="34"/>
      <c r="BE1550" s="34"/>
      <c r="BG1550" s="34"/>
      <c r="BI1550" s="34"/>
    </row>
    <row r="1551" spans="3:61" s="30" customFormat="1" ht="13.8" x14ac:dyDescent="0.25"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P1551" s="34"/>
      <c r="Q1551" s="34"/>
      <c r="R1551" s="34"/>
      <c r="S1551" s="34"/>
      <c r="T1551" s="34"/>
      <c r="U1551" s="34"/>
      <c r="V1551" s="34"/>
      <c r="W1551" s="34"/>
      <c r="X1551" s="34"/>
      <c r="Y1551" s="34"/>
      <c r="Z1551" s="34"/>
      <c r="AA1551" s="34"/>
      <c r="AD1551" s="34"/>
      <c r="AE1551" s="34"/>
      <c r="AF1551" s="34"/>
      <c r="AG1551" s="34"/>
      <c r="AH1551" s="34"/>
      <c r="AI1551" s="34"/>
      <c r="AJ1551" s="34"/>
      <c r="AK1551" s="34"/>
      <c r="AL1551" s="34"/>
      <c r="AM1551" s="34"/>
      <c r="AN1551" s="34"/>
      <c r="AS1551" s="34"/>
      <c r="AU1551" s="34"/>
      <c r="AW1551" s="34"/>
      <c r="AY1551" s="34"/>
      <c r="BA1551" s="34"/>
      <c r="BC1551" s="34"/>
      <c r="BE1551" s="34"/>
      <c r="BG1551" s="34"/>
      <c r="BI1551" s="34"/>
    </row>
    <row r="1552" spans="3:61" s="30" customFormat="1" ht="13.8" x14ac:dyDescent="0.25"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P1552" s="34"/>
      <c r="Q1552" s="34"/>
      <c r="R1552" s="34"/>
      <c r="S1552" s="34"/>
      <c r="T1552" s="34"/>
      <c r="U1552" s="34"/>
      <c r="V1552" s="34"/>
      <c r="W1552" s="34"/>
      <c r="X1552" s="34"/>
      <c r="Y1552" s="34"/>
      <c r="Z1552" s="34"/>
      <c r="AA1552" s="34"/>
      <c r="AD1552" s="34"/>
      <c r="AE1552" s="34"/>
      <c r="AF1552" s="34"/>
      <c r="AG1552" s="34"/>
      <c r="AH1552" s="34"/>
      <c r="AI1552" s="34"/>
      <c r="AJ1552" s="34"/>
      <c r="AK1552" s="34"/>
      <c r="AL1552" s="34"/>
      <c r="AM1552" s="34"/>
      <c r="AN1552" s="34"/>
      <c r="AS1552" s="34"/>
      <c r="AU1552" s="34"/>
      <c r="AW1552" s="34"/>
      <c r="AY1552" s="34"/>
      <c r="BA1552" s="34"/>
      <c r="BC1552" s="34"/>
      <c r="BE1552" s="34"/>
      <c r="BG1552" s="34"/>
      <c r="BI1552" s="34"/>
    </row>
    <row r="1553" spans="3:61" s="30" customFormat="1" ht="13.8" x14ac:dyDescent="0.25"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P1553" s="34"/>
      <c r="Q1553" s="34"/>
      <c r="R1553" s="34"/>
      <c r="S1553" s="34"/>
      <c r="T1553" s="34"/>
      <c r="U1553" s="34"/>
      <c r="V1553" s="34"/>
      <c r="W1553" s="34"/>
      <c r="X1553" s="34"/>
      <c r="Y1553" s="34"/>
      <c r="Z1553" s="34"/>
      <c r="AA1553" s="34"/>
      <c r="AD1553" s="34"/>
      <c r="AE1553" s="34"/>
      <c r="AF1553" s="34"/>
      <c r="AG1553" s="34"/>
      <c r="AH1553" s="34"/>
      <c r="AI1553" s="34"/>
      <c r="AJ1553" s="34"/>
      <c r="AK1553" s="34"/>
      <c r="AL1553" s="34"/>
      <c r="AM1553" s="34"/>
      <c r="AN1553" s="34"/>
      <c r="AS1553" s="34"/>
      <c r="AU1553" s="34"/>
      <c r="AW1553" s="34"/>
      <c r="AY1553" s="34"/>
      <c r="BA1553" s="34"/>
      <c r="BC1553" s="34"/>
      <c r="BE1553" s="34"/>
      <c r="BG1553" s="34"/>
      <c r="BI1553" s="34"/>
    </row>
    <row r="1554" spans="3:61" s="30" customFormat="1" ht="13.8" x14ac:dyDescent="0.25"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P1554" s="34"/>
      <c r="Q1554" s="34"/>
      <c r="R1554" s="34"/>
      <c r="S1554" s="34"/>
      <c r="T1554" s="34"/>
      <c r="U1554" s="34"/>
      <c r="V1554" s="34"/>
      <c r="W1554" s="34"/>
      <c r="X1554" s="34"/>
      <c r="Y1554" s="34"/>
      <c r="Z1554" s="34"/>
      <c r="AA1554" s="34"/>
      <c r="AD1554" s="34"/>
      <c r="AE1554" s="34"/>
      <c r="AF1554" s="34"/>
      <c r="AG1554" s="34"/>
      <c r="AH1554" s="34"/>
      <c r="AI1554" s="34"/>
      <c r="AJ1554" s="34"/>
      <c r="AK1554" s="34"/>
      <c r="AL1554" s="34"/>
      <c r="AM1554" s="34"/>
      <c r="AN1554" s="34"/>
      <c r="AS1554" s="34"/>
      <c r="AU1554" s="34"/>
      <c r="AW1554" s="34"/>
      <c r="AY1554" s="34"/>
      <c r="BA1554" s="34"/>
      <c r="BC1554" s="34"/>
      <c r="BE1554" s="34"/>
      <c r="BG1554" s="34"/>
      <c r="BI1554" s="34"/>
    </row>
    <row r="1555" spans="3:61" s="30" customFormat="1" ht="13.8" x14ac:dyDescent="0.25"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P1555" s="34"/>
      <c r="Q1555" s="34"/>
      <c r="R1555" s="34"/>
      <c r="S1555" s="34"/>
      <c r="T1555" s="34"/>
      <c r="U1555" s="34"/>
      <c r="V1555" s="34"/>
      <c r="W1555" s="34"/>
      <c r="X1555" s="34"/>
      <c r="Y1555" s="34"/>
      <c r="Z1555" s="34"/>
      <c r="AA1555" s="34"/>
      <c r="AD1555" s="34"/>
      <c r="AE1555" s="34"/>
      <c r="AF1555" s="34"/>
      <c r="AG1555" s="34"/>
      <c r="AH1555" s="34"/>
      <c r="AI1555" s="34"/>
      <c r="AJ1555" s="34"/>
      <c r="AK1555" s="34"/>
      <c r="AL1555" s="34"/>
      <c r="AM1555" s="34"/>
      <c r="AN1555" s="34"/>
      <c r="AS1555" s="34"/>
      <c r="AU1555" s="34"/>
      <c r="AW1555" s="34"/>
      <c r="AY1555" s="34"/>
      <c r="BA1555" s="34"/>
      <c r="BC1555" s="34"/>
      <c r="BE1555" s="34"/>
      <c r="BG1555" s="34"/>
      <c r="BI1555" s="34"/>
    </row>
    <row r="1556" spans="3:61" s="30" customFormat="1" ht="13.8" x14ac:dyDescent="0.25"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  <c r="AA1556" s="34"/>
      <c r="AD1556" s="34"/>
      <c r="AE1556" s="34"/>
      <c r="AF1556" s="34"/>
      <c r="AG1556" s="34"/>
      <c r="AH1556" s="34"/>
      <c r="AI1556" s="34"/>
      <c r="AJ1556" s="34"/>
      <c r="AK1556" s="34"/>
      <c r="AL1556" s="34"/>
      <c r="AM1556" s="34"/>
      <c r="AN1556" s="34"/>
      <c r="AS1556" s="34"/>
      <c r="AU1556" s="34"/>
      <c r="AW1556" s="34"/>
      <c r="AY1556" s="34"/>
      <c r="BA1556" s="34"/>
      <c r="BC1556" s="34"/>
      <c r="BE1556" s="34"/>
      <c r="BG1556" s="34"/>
      <c r="BI1556" s="34"/>
    </row>
    <row r="1557" spans="3:61" s="30" customFormat="1" ht="13.8" x14ac:dyDescent="0.25"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D1557" s="34"/>
      <c r="AE1557" s="34"/>
      <c r="AF1557" s="34"/>
      <c r="AG1557" s="34"/>
      <c r="AH1557" s="34"/>
      <c r="AI1557" s="34"/>
      <c r="AJ1557" s="34"/>
      <c r="AK1557" s="34"/>
      <c r="AL1557" s="34"/>
      <c r="AM1557" s="34"/>
      <c r="AN1557" s="34"/>
      <c r="AS1557" s="34"/>
      <c r="AU1557" s="34"/>
      <c r="AW1557" s="34"/>
      <c r="AY1557" s="34"/>
      <c r="BA1557" s="34"/>
      <c r="BC1557" s="34"/>
      <c r="BE1557" s="34"/>
      <c r="BG1557" s="34"/>
      <c r="BI1557" s="34"/>
    </row>
    <row r="1558" spans="3:61" s="30" customFormat="1" ht="13.8" x14ac:dyDescent="0.25"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4"/>
      <c r="AD1558" s="34"/>
      <c r="AE1558" s="34"/>
      <c r="AF1558" s="34"/>
      <c r="AG1558" s="34"/>
      <c r="AH1558" s="34"/>
      <c r="AI1558" s="34"/>
      <c r="AJ1558" s="34"/>
      <c r="AK1558" s="34"/>
      <c r="AL1558" s="34"/>
      <c r="AM1558" s="34"/>
      <c r="AN1558" s="34"/>
      <c r="AS1558" s="34"/>
      <c r="AU1558" s="34"/>
      <c r="AW1558" s="34"/>
      <c r="AY1558" s="34"/>
      <c r="BA1558" s="34"/>
      <c r="BC1558" s="34"/>
      <c r="BE1558" s="34"/>
      <c r="BG1558" s="34"/>
      <c r="BI1558" s="34"/>
    </row>
    <row r="1559" spans="3:61" s="30" customFormat="1" ht="13.8" x14ac:dyDescent="0.25"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D1559" s="34"/>
      <c r="AE1559" s="34"/>
      <c r="AF1559" s="34"/>
      <c r="AG1559" s="34"/>
      <c r="AH1559" s="34"/>
      <c r="AI1559" s="34"/>
      <c r="AJ1559" s="34"/>
      <c r="AK1559" s="34"/>
      <c r="AL1559" s="34"/>
      <c r="AM1559" s="34"/>
      <c r="AN1559" s="34"/>
      <c r="AS1559" s="34"/>
      <c r="AU1559" s="34"/>
      <c r="AW1559" s="34"/>
      <c r="AY1559" s="34"/>
      <c r="BA1559" s="34"/>
      <c r="BC1559" s="34"/>
      <c r="BE1559" s="34"/>
      <c r="BG1559" s="34"/>
      <c r="BI1559" s="34"/>
    </row>
    <row r="1560" spans="3:61" s="30" customFormat="1" ht="13.8" x14ac:dyDescent="0.25"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P1560" s="34"/>
      <c r="Q1560" s="34"/>
      <c r="R1560" s="34"/>
      <c r="S1560" s="34"/>
      <c r="T1560" s="34"/>
      <c r="U1560" s="34"/>
      <c r="V1560" s="34"/>
      <c r="W1560" s="34"/>
      <c r="X1560" s="34"/>
      <c r="Y1560" s="34"/>
      <c r="Z1560" s="34"/>
      <c r="AA1560" s="34"/>
      <c r="AD1560" s="34"/>
      <c r="AE1560" s="34"/>
      <c r="AF1560" s="34"/>
      <c r="AG1560" s="34"/>
      <c r="AH1560" s="34"/>
      <c r="AI1560" s="34"/>
      <c r="AJ1560" s="34"/>
      <c r="AK1560" s="34"/>
      <c r="AL1560" s="34"/>
      <c r="AM1560" s="34"/>
      <c r="AN1560" s="34"/>
      <c r="AS1560" s="34"/>
      <c r="AU1560" s="34"/>
      <c r="AW1560" s="34"/>
      <c r="AY1560" s="34"/>
      <c r="BA1560" s="34"/>
      <c r="BC1560" s="34"/>
      <c r="BE1560" s="34"/>
      <c r="BG1560" s="34"/>
      <c r="BI1560" s="34"/>
    </row>
    <row r="1561" spans="3:61" s="30" customFormat="1" ht="13.8" x14ac:dyDescent="0.25"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P1561" s="34"/>
      <c r="Q1561" s="34"/>
      <c r="R1561" s="34"/>
      <c r="S1561" s="34"/>
      <c r="T1561" s="34"/>
      <c r="U1561" s="34"/>
      <c r="V1561" s="34"/>
      <c r="W1561" s="34"/>
      <c r="X1561" s="34"/>
      <c r="Y1561" s="34"/>
      <c r="Z1561" s="34"/>
      <c r="AA1561" s="34"/>
      <c r="AD1561" s="34"/>
      <c r="AE1561" s="34"/>
      <c r="AF1561" s="34"/>
      <c r="AG1561" s="34"/>
      <c r="AH1561" s="34"/>
      <c r="AI1561" s="34"/>
      <c r="AJ1561" s="34"/>
      <c r="AK1561" s="34"/>
      <c r="AL1561" s="34"/>
      <c r="AM1561" s="34"/>
      <c r="AN1561" s="34"/>
      <c r="AS1561" s="34"/>
      <c r="AU1561" s="34"/>
      <c r="AW1561" s="34"/>
      <c r="AY1561" s="34"/>
      <c r="BA1561" s="34"/>
      <c r="BC1561" s="34"/>
      <c r="BE1561" s="34"/>
      <c r="BG1561" s="34"/>
      <c r="BI1561" s="34"/>
    </row>
  </sheetData>
  <sheetProtection sheet="1" objects="1" scenarios="1"/>
  <mergeCells count="20">
    <mergeCell ref="K3:L3"/>
    <mergeCell ref="B1:M1"/>
    <mergeCell ref="B2:L2"/>
    <mergeCell ref="A6:A13"/>
    <mergeCell ref="A1:A4"/>
    <mergeCell ref="E3:F3"/>
    <mergeCell ref="G3:H3"/>
    <mergeCell ref="I3:J3"/>
    <mergeCell ref="O1:AA1"/>
    <mergeCell ref="O2:AA2"/>
    <mergeCell ref="S3:T3"/>
    <mergeCell ref="U3:V3"/>
    <mergeCell ref="W3:X3"/>
    <mergeCell ref="Y3:Z3"/>
    <mergeCell ref="AC1:AN1"/>
    <mergeCell ref="AC2:AN2"/>
    <mergeCell ref="AF3:AG3"/>
    <mergeCell ref="AH3:AI3"/>
    <mergeCell ref="AJ3:AK3"/>
    <mergeCell ref="AL3:AM3"/>
  </mergeCells>
  <phoneticPr fontId="0" type="noConversion"/>
  <printOptions horizontalCentered="1"/>
  <pageMargins left="0.4" right="0.4" top="0.6" bottom="0.6" header="0.4" footer="0.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Crea_classifica_finale">
                <anchor moveWithCells="1" sizeWithCells="1">
                  <from>
                    <xdr:col>0</xdr:col>
                    <xdr:colOff>91440</xdr:colOff>
                    <xdr:row>0</xdr:row>
                    <xdr:rowOff>373380</xdr:rowOff>
                  </from>
                  <to>
                    <xdr:col>0</xdr:col>
                    <xdr:colOff>1303020</xdr:colOff>
                    <xdr:row>2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10</vt:i4>
      </vt:variant>
    </vt:vector>
  </HeadingPairs>
  <TitlesOfParts>
    <vt:vector size="16" baseType="lpstr">
      <vt:lpstr>iscrizione</vt:lpstr>
      <vt:lpstr>Prova 1</vt:lpstr>
      <vt:lpstr>Prova 2</vt:lpstr>
      <vt:lpstr>Prova 3</vt:lpstr>
      <vt:lpstr>Prova 4</vt:lpstr>
      <vt:lpstr>Classifica finale</vt:lpstr>
      <vt:lpstr>'Classifica finale'!area_classifica</vt:lpstr>
      <vt:lpstr>'Prova 2'!area_classifica</vt:lpstr>
      <vt:lpstr>'Prova 3'!area_classifica</vt:lpstr>
      <vt:lpstr>'Prova 4'!area_classifica</vt:lpstr>
      <vt:lpstr>iscrizione!Area_stampa</vt:lpstr>
      <vt:lpstr>'Prova 1'!Area_stampa</vt:lpstr>
      <vt:lpstr>'Prova 2'!Area_stampa</vt:lpstr>
      <vt:lpstr>'Prova 3'!Area_stampa</vt:lpstr>
      <vt:lpstr>'Prova 4'!Area_stampa</vt:lpstr>
      <vt:lpstr>stazzate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dariod</dc:creator>
  <cp:lastModifiedBy>LS</cp:lastModifiedBy>
  <cp:lastPrinted>2016-05-31T05:53:25Z</cp:lastPrinted>
  <dcterms:created xsi:type="dcterms:W3CDTF">2004-06-30T08:13:26Z</dcterms:created>
  <dcterms:modified xsi:type="dcterms:W3CDTF">2022-05-16T05:17:13Z</dcterms:modified>
</cp:coreProperties>
</file>